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00335C1-9F1F-4688-B9AC-5E3CA7BA62BB}"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<sst xmlns="http://schemas.openxmlformats.org/spreadsheetml/2006/main" count="3846" uniqueCount="436">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</sst>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56.138840714609387</v>
      </c>
      <c r="F14" s="6">
        <v>10.15023747242037</v>
      </c>
      <c r="G14" s="6">
        <v>8.6954788318777823</v>
      </c>
      <c r="H14" s="6">
        <v>1.6366376828644</v>
      </c>
      <c r="I14" s="6">
        <v>3.0003553748800589</v>
      </c>
      <c r="J14" s="6">
        <v>3.7919966648894117</v>
      </c>
      <c r="K14" s="6">
        <v>5.2734272178475701</v>
      </c>
      <c r="L14" s="6">
        <v>0.13128100941936965</v>
      </c>
      <c r="M14" s="6">
        <v>39.807403838927129</v>
      </c>
      <c r="N14" s="6">
        <v>1.1380918752737472</v>
      </c>
      <c r="O14" s="6">
        <v>0.83586358618888812</v>
      </c>
      <c r="P14" s="6">
        <v>0.77936254776006464</v>
      </c>
      <c r="Q14" s="6">
        <v>0.47292501179594754</v>
      </c>
      <c r="R14" s="6">
        <v>2.0913441056657405</v>
      </c>
      <c r="S14" s="6">
        <v>1.0017933867084612</v>
      </c>
      <c r="T14" s="6">
        <v>26.193075382104823</v>
      </c>
      <c r="U14" s="6">
        <v>0.78422959070301079</v>
      </c>
      <c r="V14" s="6">
        <v>2.1508212244260267</v>
      </c>
      <c r="W14" s="6">
        <v>1.3444958193181553</v>
      </c>
      <c r="X14" s="6">
        <v>0.25022848953159565</v>
      </c>
      <c r="Y14" s="6">
        <v>0.36735905563040588</v>
      </c>
      <c r="Z14" s="6">
        <v>0.11866139598209538</v>
      </c>
      <c r="AA14" s="6">
        <v>0.10076058220657295</v>
      </c>
      <c r="AB14" s="6">
        <v>0.83700952343116519</v>
      </c>
      <c r="AC14" s="6">
        <v>0.520237939052</v>
      </c>
      <c r="AD14" s="6">
        <v>4.7405564828151683E-2</v>
      </c>
      <c r="AE14" s="60"/>
      <c r="AF14" s="26">
        <v>73285.694104963579</v>
      </c>
      <c r="AG14" s="26">
        <v>34821.5966458521</v>
      </c>
      <c r="AH14" s="26">
        <v>247860.68312320393</v>
      </c>
      <c r="AI14" s="26">
        <v>76372.744566086942</v>
      </c>
      <c r="AJ14" s="26">
        <v>11621.78237195586</v>
      </c>
      <c r="AK14" s="26" t="s">
        <v>431</v>
      </c>
      <c r="AL14" s="49" t="s">
        <v>49</v>
      </c>
    </row>
    <row r="15" spans="1:38" s="1" customFormat="1" ht="26.25" customHeight="1" thickBot="1" x14ac:dyDescent="0.25">
      <c r="A15" s="70" t="s">
        <v>53</v>
      </c>
      <c r="B15" s="70" t="s">
        <v>54</v>
      </c>
      <c r="C15" s="71" t="s">
        <v>55</v>
      </c>
      <c r="D15" s="72"/>
      <c r="E15" s="6">
        <v>7.8626661303846239</v>
      </c>
      <c r="F15" s="6">
        <v>0.42185702055765212</v>
      </c>
      <c r="G15" s="6">
        <v>1.1801678133660136</v>
      </c>
      <c r="H15" s="6" t="s">
        <v>432</v>
      </c>
      <c r="I15" s="6">
        <v>0.16221337058634713</v>
      </c>
      <c r="J15" s="6">
        <v>0.16547508212021619</v>
      </c>
      <c r="K15" s="6">
        <v>0.17082544336352501</v>
      </c>
      <c r="L15" s="6">
        <v>2.5925976290328338E-2</v>
      </c>
      <c r="M15" s="6">
        <v>1.7092000203134721</v>
      </c>
      <c r="N15" s="6">
        <v>0.19329898049722669</v>
      </c>
      <c r="O15" s="6">
        <v>0.25757576513130936</v>
      </c>
      <c r="P15" s="6">
        <v>4.8390883158983211E-2</v>
      </c>
      <c r="Q15" s="6">
        <v>5.2348664255067678E-2</v>
      </c>
      <c r="R15" s="6">
        <v>0.79451603808874893</v>
      </c>
      <c r="S15" s="6">
        <v>0.39493158144191648</v>
      </c>
      <c r="T15" s="6">
        <v>1.4582306666407108</v>
      </c>
      <c r="U15" s="6">
        <v>0.18701072096512636</v>
      </c>
      <c r="V15" s="6">
        <v>2.0273986134924713</v>
      </c>
      <c r="W15" s="6">
        <v>2.4816920760936584E-2</v>
      </c>
      <c r="X15" s="6">
        <v>1.13348517111046E-4</v>
      </c>
      <c r="Y15" s="6">
        <v>2.2196711218745279E-4</v>
      </c>
      <c r="Z15" s="6">
        <v>1.3853235409522791E-4</v>
      </c>
      <c r="AA15" s="6">
        <v>4.6306919236272789E-4</v>
      </c>
      <c r="AB15" s="6">
        <v>9.3691712391989225E-4</v>
      </c>
      <c r="AC15" s="6" t="s">
        <v>431</v>
      </c>
      <c r="AD15" s="6" t="s">
        <v>431</v>
      </c>
      <c r="AE15" s="60"/>
      <c r="AF15" s="26">
        <v>123727.41602767914</v>
      </c>
      <c r="AG15" s="26" t="s">
        <v>433</v>
      </c>
      <c r="AH15" s="26">
        <v>44474.681989771831</v>
      </c>
      <c r="AI15" s="26" t="s">
        <v>433</v>
      </c>
      <c r="AJ15" s="26">
        <v>12529.635</v>
      </c>
      <c r="AK15" s="26" t="s">
        <v>431</v>
      </c>
      <c r="AL15" s="49" t="s">
        <v>49</v>
      </c>
    </row>
    <row r="16" spans="1:38" s="1" customFormat="1" ht="26.25" customHeight="1" thickBot="1" x14ac:dyDescent="0.25">
      <c r="A16" s="70" t="s">
        <v>53</v>
      </c>
      <c r="B16" s="70" t="s">
        <v>56</v>
      </c>
      <c r="C16" s="71" t="s">
        <v>57</v>
      </c>
      <c r="D16" s="72"/>
      <c r="E16" s="6">
        <v>1.8418351040202778</v>
      </c>
      <c r="F16" s="6">
        <v>0.16956967697963746</v>
      </c>
      <c r="G16" s="6">
        <v>0.68116359230895107</v>
      </c>
      <c r="H16" s="6">
        <v>5.0098099999999995E-4</v>
      </c>
      <c r="I16" s="6">
        <v>1.5844771766325674E-2</v>
      </c>
      <c r="J16" s="6">
        <v>2.0809351627325674E-2</v>
      </c>
      <c r="K16" s="6">
        <v>2.4872546201325674E-2</v>
      </c>
      <c r="L16" s="6">
        <v>7.4252481866873736E-3</v>
      </c>
      <c r="M16" s="6">
        <v>0.72336215930959435</v>
      </c>
      <c r="N16" s="6">
        <v>3.9479029498030362E-3</v>
      </c>
      <c r="O16" s="6">
        <v>3.4298981957819842E-4</v>
      </c>
      <c r="P16" s="6">
        <v>1.2330750665453846E-3</v>
      </c>
      <c r="Q16" s="6">
        <v>3.1616497974094309E-3</v>
      </c>
      <c r="R16" s="6">
        <v>6.1350393309236992E-3</v>
      </c>
      <c r="S16" s="6">
        <v>2.8549388146976926E-3</v>
      </c>
      <c r="T16" s="6">
        <v>1.5128853527551706E-3</v>
      </c>
      <c r="U16" s="6">
        <v>3.1371570045655257E-3</v>
      </c>
      <c r="V16" s="6">
        <v>3.294061613958707E-2</v>
      </c>
      <c r="W16" s="6">
        <v>0.98853032789192041</v>
      </c>
      <c r="X16" s="6">
        <v>1.3209350808766436E-2</v>
      </c>
      <c r="Y16" s="6">
        <v>3.9253511273589197E-4</v>
      </c>
      <c r="Z16" s="6">
        <v>1.233502607804862E-4</v>
      </c>
      <c r="AA16" s="6">
        <v>9.6644283181929801E-5</v>
      </c>
      <c r="AB16" s="6">
        <v>1.3820937472320702E-2</v>
      </c>
      <c r="AC16" s="6">
        <v>1.108924077018E-4</v>
      </c>
      <c r="AD16" s="6">
        <v>2.3365836000000001E-9</v>
      </c>
      <c r="AE16" s="60"/>
      <c r="AF16" s="26">
        <v>211.5717066512064</v>
      </c>
      <c r="AG16" s="26">
        <v>6381.2943552757997</v>
      </c>
      <c r="AH16" s="26">
        <v>5498.3943134717538</v>
      </c>
      <c r="AI16" s="26">
        <v>27.439045912038221</v>
      </c>
      <c r="AJ16" s="26" t="s">
        <v>431</v>
      </c>
      <c r="AK16" s="26" t="s">
        <v>431</v>
      </c>
      <c r="AL16" s="49" t="s">
        <v>49</v>
      </c>
    </row>
    <row r="17" spans="1:38" s="2" customFormat="1" ht="26.25" customHeight="1" thickBot="1" x14ac:dyDescent="0.25">
      <c r="A17" s="70" t="s">
        <v>53</v>
      </c>
      <c r="B17" s="70" t="s">
        <v>58</v>
      </c>
      <c r="C17" s="71" t="s">
        <v>59</v>
      </c>
      <c r="D17" s="72"/>
      <c r="E17" s="6">
        <v>6.2093605841220745</v>
      </c>
      <c r="F17" s="6">
        <v>0.11272126434413332</v>
      </c>
      <c r="G17" s="6">
        <v>3.3849564355008903</v>
      </c>
      <c r="H17" s="6" t="s">
        <v>432</v>
      </c>
      <c r="I17" s="6">
        <v>0.10488109693250601</v>
      </c>
      <c r="J17" s="6">
        <v>0.58619430221214686</v>
      </c>
      <c r="K17" s="6">
        <v>1.9086505993001401</v>
      </c>
      <c r="L17" s="6">
        <v>2.3254486805792851E-3</v>
      </c>
      <c r="M17" s="6">
        <v>73.843371432952381</v>
      </c>
      <c r="N17" s="6">
        <v>6.7735277931493201</v>
      </c>
      <c r="O17" s="6">
        <v>0.13170738675433838</v>
      </c>
      <c r="P17" s="6">
        <v>9.8783812139929491E-4</v>
      </c>
      <c r="Q17" s="6">
        <v>0.28350044335038205</v>
      </c>
      <c r="R17" s="6">
        <v>1.0368539359897684</v>
      </c>
      <c r="S17" s="6">
        <v>2.0254664965435008E-3</v>
      </c>
      <c r="T17" s="6">
        <v>0.47893254348023367</v>
      </c>
      <c r="U17" s="6">
        <v>2.013385913926695E-4</v>
      </c>
      <c r="V17" s="6">
        <v>4.7086647641068407</v>
      </c>
      <c r="W17" s="6">
        <v>0.94444295359815833</v>
      </c>
      <c r="X17" s="6">
        <v>4.90246547084058E-5</v>
      </c>
      <c r="Y17" s="6">
        <v>1.01064190138361E-4</v>
      </c>
      <c r="Z17" s="6">
        <v>5.0900056093564002E-5</v>
      </c>
      <c r="AA17" s="6">
        <v>5.0964814693564003E-5</v>
      </c>
      <c r="AB17" s="6">
        <v>2.5195371792241349E-4</v>
      </c>
      <c r="AC17" s="6" t="s">
        <v>431</v>
      </c>
      <c r="AD17" s="6" t="s">
        <v>431</v>
      </c>
      <c r="AE17" s="60"/>
      <c r="AF17" s="26">
        <v>306.85735119025998</v>
      </c>
      <c r="AG17" s="26">
        <v>21096.061187786399</v>
      </c>
      <c r="AH17" s="26">
        <v>28353.8285734294</v>
      </c>
      <c r="AI17" s="26" t="s">
        <v>431</v>
      </c>
      <c r="AJ17" s="26" t="s">
        <v>433</v>
      </c>
      <c r="AK17" s="26" t="s">
        <v>431</v>
      </c>
      <c r="AL17" s="49" t="s">
        <v>49</v>
      </c>
    </row>
    <row r="18" spans="1:38" s="2" customFormat="1" ht="26.25" customHeight="1" thickBot="1" x14ac:dyDescent="0.25">
      <c r="A18" s="70" t="s">
        <v>53</v>
      </c>
      <c r="B18" s="70" t="s">
        <v>60</v>
      </c>
      <c r="C18" s="71" t="s">
        <v>61</v>
      </c>
      <c r="D18" s="72"/>
      <c r="E18" s="6">
        <v>3.9553973810666267</v>
      </c>
      <c r="F18" s="6">
        <v>8.9528121973983341E-2</v>
      </c>
      <c r="G18" s="6">
        <v>7.3289641228193592</v>
      </c>
      <c r="H18" s="6">
        <v>7.1557999999999995E-5</v>
      </c>
      <c r="I18" s="6">
        <v>6.4434930299999998E-2</v>
      </c>
      <c r="J18" s="6">
        <v>6.8444515299999995E-2</v>
      </c>
      <c r="K18" s="6">
        <v>6.903347E-2</v>
      </c>
      <c r="L18" s="6">
        <v>1.8887498700000002E-2</v>
      </c>
      <c r="M18" s="6">
        <v>0.59121123873158843</v>
      </c>
      <c r="N18" s="6">
        <v>1.333365824114E-2</v>
      </c>
      <c r="O18" s="6">
        <v>2.7679304018999999E-4</v>
      </c>
      <c r="P18" s="6">
        <v>9.5230690950000004E-4</v>
      </c>
      <c r="Q18" s="6">
        <v>1.7539832912000001E-3</v>
      </c>
      <c r="R18" s="6">
        <v>1.66378807221776E-2</v>
      </c>
      <c r="S18" s="6">
        <v>4.9863559722177599E-3</v>
      </c>
      <c r="T18" s="6">
        <v>0.20710938668198761</v>
      </c>
      <c r="U18" s="6">
        <v>3.3553980051199999E-4</v>
      </c>
      <c r="V18" s="6">
        <v>3.2052815241140002E-2</v>
      </c>
      <c r="W18" s="6">
        <v>1.4039278952130644E-2</v>
      </c>
      <c r="X18" s="6">
        <v>2.7100891631462498E-5</v>
      </c>
      <c r="Y18" s="6">
        <v>6.5771619304325003E-5</v>
      </c>
      <c r="Z18" s="6">
        <v>1.9363724309687502E-5</v>
      </c>
      <c r="AA18" s="6">
        <v>1.7140868707512499E-5</v>
      </c>
      <c r="AB18" s="6">
        <v>1.2937710395298751E-4</v>
      </c>
      <c r="AC18" s="6">
        <v>3.7399999999999998E-4</v>
      </c>
      <c r="AD18" s="6" t="s">
        <v>431</v>
      </c>
      <c r="AE18" s="60"/>
      <c r="AF18" s="26">
        <v>2782.3444734724139</v>
      </c>
      <c r="AG18" s="26">
        <v>783.31628802856005</v>
      </c>
      <c r="AH18" s="26">
        <v>11832.758920897677</v>
      </c>
      <c r="AI18" s="26">
        <v>1.9339999999999999</v>
      </c>
      <c r="AJ18" s="26" t="s">
        <v>433</v>
      </c>
      <c r="AK18" s="26" t="s">
        <v>431</v>
      </c>
      <c r="AL18" s="49" t="s">
        <v>49</v>
      </c>
    </row>
    <row r="19" spans="1:38" s="2" customFormat="1" ht="26.25" customHeight="1" thickBot="1" x14ac:dyDescent="0.25">
      <c r="A19" s="70" t="s">
        <v>53</v>
      </c>
      <c r="B19" s="70" t="s">
        <v>62</v>
      </c>
      <c r="C19" s="71" t="s">
        <v>63</v>
      </c>
      <c r="D19" s="72"/>
      <c r="E19" s="6">
        <v>7.0091570979694611</v>
      </c>
      <c r="F19" s="6">
        <v>1.7030102478208793</v>
      </c>
      <c r="G19" s="6">
        <v>4.4843248733037804</v>
      </c>
      <c r="H19" s="6">
        <v>1.7041164000000001E-2</v>
      </c>
      <c r="I19" s="6">
        <v>0.15010265452781377</v>
      </c>
      <c r="J19" s="6">
        <v>0.17528979850695675</v>
      </c>
      <c r="K19" s="6">
        <v>0.19934858273530803</v>
      </c>
      <c r="L19" s="6">
        <v>2.1491022773690669E-2</v>
      </c>
      <c r="M19" s="6">
        <v>3.022779933778009</v>
      </c>
      <c r="N19" s="6">
        <v>5.2693695990927679E-2</v>
      </c>
      <c r="O19" s="6">
        <v>1.0798508268548898E-2</v>
      </c>
      <c r="P19" s="6">
        <v>1.7620915638627232E-2</v>
      </c>
      <c r="Q19" s="6">
        <v>4.8048752759710697E-2</v>
      </c>
      <c r="R19" s="6">
        <v>3.7777017389617411E-2</v>
      </c>
      <c r="S19" s="6">
        <v>4.3903044240899518E-2</v>
      </c>
      <c r="T19" s="6">
        <v>7.1925308327643808E-2</v>
      </c>
      <c r="U19" s="6">
        <v>0.1228610857483504</v>
      </c>
      <c r="V19" s="6">
        <v>0.38553432742821747</v>
      </c>
      <c r="W19" s="6">
        <v>0.15093998810899137</v>
      </c>
      <c r="X19" s="6">
        <v>4.8012149009704396E-3</v>
      </c>
      <c r="Y19" s="6">
        <v>8.0234968782188151E-3</v>
      </c>
      <c r="Z19" s="6">
        <v>2.6756734396098862E-3</v>
      </c>
      <c r="AA19" s="6">
        <v>2.0737716183895989E-3</v>
      </c>
      <c r="AB19" s="6">
        <v>1.7574156777931615E-2</v>
      </c>
      <c r="AC19" s="6">
        <v>3.6808209435163601E-2</v>
      </c>
      <c r="AD19" s="6">
        <v>3.9006794961099999E-5</v>
      </c>
      <c r="AE19" s="60"/>
      <c r="AF19" s="26">
        <v>267.22685999999999</v>
      </c>
      <c r="AG19" s="26">
        <v>5202.1298999999999</v>
      </c>
      <c r="AH19" s="26">
        <v>101183.76149918856</v>
      </c>
      <c r="AI19" s="26">
        <v>1485.4414100879617</v>
      </c>
      <c r="AJ19" s="26" t="s">
        <v>431</v>
      </c>
      <c r="AK19" s="26" t="s">
        <v>431</v>
      </c>
      <c r="AL19" s="49" t="s">
        <v>49</v>
      </c>
    </row>
    <row r="20" spans="1:38" s="2" customFormat="1" ht="26.25" customHeight="1" thickBot="1" x14ac:dyDescent="0.25">
      <c r="A20" s="70" t="s">
        <v>53</v>
      </c>
      <c r="B20" s="70" t="s">
        <v>64</v>
      </c>
      <c r="C20" s="71" t="s">
        <v>65</v>
      </c>
      <c r="D20" s="72"/>
      <c r="E20" s="6">
        <v>5.2021208484522861</v>
      </c>
      <c r="F20" s="6">
        <v>1.9008783243201068</v>
      </c>
      <c r="G20" s="6">
        <v>0.26199482397049378</v>
      </c>
      <c r="H20" s="6">
        <v>0.15999056953300628</v>
      </c>
      <c r="I20" s="6">
        <v>1.1600237782595586</v>
      </c>
      <c r="J20" s="6">
        <v>1.3005841970410756</v>
      </c>
      <c r="K20" s="6">
        <v>1.4205974457407697</v>
      </c>
      <c r="L20" s="6">
        <v>0.12267336705202159</v>
      </c>
      <c r="M20" s="6">
        <v>6.754593800592259</v>
      </c>
      <c r="N20" s="6">
        <v>0.70431455385255903</v>
      </c>
      <c r="O20" s="6">
        <v>0.10675120420062024</v>
      </c>
      <c r="P20" s="6">
        <v>4.9955355221138212E-2</v>
      </c>
      <c r="Q20" s="6">
        <v>0.27592957145457131</v>
      </c>
      <c r="R20" s="6">
        <v>0.35916063947337107</v>
      </c>
      <c r="S20" s="6">
        <v>0.62675168323153452</v>
      </c>
      <c r="T20" s="6">
        <v>0.58261157055650459</v>
      </c>
      <c r="U20" s="6">
        <v>3.8506250395318603E-2</v>
      </c>
      <c r="V20" s="6">
        <v>7.4001132516269825</v>
      </c>
      <c r="W20" s="6">
        <v>1.8726640406487371</v>
      </c>
      <c r="X20" s="6">
        <v>7.4998227897857608E-2</v>
      </c>
      <c r="Y20" s="6">
        <v>7.0541579909147903E-2</v>
      </c>
      <c r="Z20" s="6">
        <v>2.2135108253631065E-2</v>
      </c>
      <c r="AA20" s="6">
        <v>1.8432529637654071E-2</v>
      </c>
      <c r="AB20" s="6">
        <v>0.18610744554273087</v>
      </c>
      <c r="AC20" s="6">
        <v>0.1631602401971618</v>
      </c>
      <c r="AD20" s="6">
        <v>9.9312467820488304E-2</v>
      </c>
      <c r="AE20" s="60"/>
      <c r="AF20" s="26">
        <v>1529.5594878452</v>
      </c>
      <c r="AG20" s="26" t="s">
        <v>431</v>
      </c>
      <c r="AH20" s="26">
        <v>46195.384024209394</v>
      </c>
      <c r="AI20" s="26">
        <v>33719.709972216333</v>
      </c>
      <c r="AJ20" s="26">
        <v>3.4290788481093402</v>
      </c>
      <c r="AK20" s="26" t="s">
        <v>431</v>
      </c>
      <c r="AL20" s="49" t="s">
        <v>49</v>
      </c>
    </row>
    <row r="21" spans="1:38" s="2" customFormat="1" ht="26.25" customHeight="1" thickBot="1" x14ac:dyDescent="0.25">
      <c r="A21" s="70" t="s">
        <v>53</v>
      </c>
      <c r="B21" s="70" t="s">
        <v>66</v>
      </c>
      <c r="C21" s="71" t="s">
        <v>67</v>
      </c>
      <c r="D21" s="72"/>
      <c r="E21" s="6">
        <v>5.9315216955945127</v>
      </c>
      <c r="F21" s="6">
        <v>9.3965367436055658</v>
      </c>
      <c r="G21" s="6">
        <v>0.60669999706529587</v>
      </c>
      <c r="H21" s="6">
        <v>1.049324661</v>
      </c>
      <c r="I21" s="6">
        <v>4.0228528083384729</v>
      </c>
      <c r="J21" s="6">
        <v>4.1133359733646024</v>
      </c>
      <c r="K21" s="6">
        <v>4.316960402388478</v>
      </c>
      <c r="L21" s="6">
        <v>1.1151029880278123</v>
      </c>
      <c r="M21" s="6">
        <v>17.766497100403882</v>
      </c>
      <c r="N21" s="6">
        <v>0.77245170053001777</v>
      </c>
      <c r="O21" s="6">
        <v>0.36889564577647904</v>
      </c>
      <c r="P21" s="6">
        <v>2.1479844016000001E-2</v>
      </c>
      <c r="Q21" s="6">
        <v>1.1985202709032423E-2</v>
      </c>
      <c r="R21" s="6">
        <v>0.66446924313351352</v>
      </c>
      <c r="S21" s="6">
        <v>0.17223375241749786</v>
      </c>
      <c r="T21" s="6">
        <v>0.17796465431557676</v>
      </c>
      <c r="U21" s="6">
        <v>1.6496459059348004E-2</v>
      </c>
      <c r="V21" s="6">
        <v>14.551674438016402</v>
      </c>
      <c r="W21" s="6">
        <v>2.8703017034277023</v>
      </c>
      <c r="X21" s="6">
        <v>0.28414861207447251</v>
      </c>
      <c r="Y21" s="6">
        <v>0.45490453048753243</v>
      </c>
      <c r="Z21" s="6">
        <v>0.14236541279550433</v>
      </c>
      <c r="AA21" s="6">
        <v>0.11400615258090434</v>
      </c>
      <c r="AB21" s="6">
        <v>0.99542470794066729</v>
      </c>
      <c r="AC21" s="6">
        <v>0.141821</v>
      </c>
      <c r="AD21" s="6">
        <v>1.6980000000000001E-3</v>
      </c>
      <c r="AE21" s="60"/>
      <c r="AF21" s="26">
        <v>659.97010241199996</v>
      </c>
      <c r="AG21" s="26">
        <v>254.52888257999999</v>
      </c>
      <c r="AH21" s="26">
        <v>55321.733043214561</v>
      </c>
      <c r="AI21" s="26">
        <v>28360.126</v>
      </c>
      <c r="AJ21" s="26" t="s">
        <v>433</v>
      </c>
      <c r="AK21" s="26" t="s">
        <v>431</v>
      </c>
      <c r="AL21" s="49" t="s">
        <v>49</v>
      </c>
    </row>
    <row r="22" spans="1:38" s="2" customFormat="1" ht="26.25" customHeight="1" thickBot="1" x14ac:dyDescent="0.25">
      <c r="A22" s="70" t="s">
        <v>53</v>
      </c>
      <c r="B22" s="74" t="s">
        <v>68</v>
      </c>
      <c r="C22" s="71" t="s">
        <v>69</v>
      </c>
      <c r="D22" s="72"/>
      <c r="E22" s="6">
        <v>44.724527118486023</v>
      </c>
      <c r="F22" s="6">
        <v>2.6807176031808817</v>
      </c>
      <c r="G22" s="6">
        <v>17.787648040528175</v>
      </c>
      <c r="H22" s="6">
        <v>0.22495089700000001</v>
      </c>
      <c r="I22" s="6">
        <v>1.2286298274719776</v>
      </c>
      <c r="J22" s="6">
        <v>1.3389104441945527</v>
      </c>
      <c r="K22" s="6">
        <v>1.6440039914561639</v>
      </c>
      <c r="L22" s="6">
        <v>0.36018860864999197</v>
      </c>
      <c r="M22" s="6">
        <v>48.971255725131996</v>
      </c>
      <c r="N22" s="6">
        <v>0.61118591354751273</v>
      </c>
      <c r="O22" s="6">
        <v>0.13530700002451904</v>
      </c>
      <c r="P22" s="6">
        <v>0.35149620429454265</v>
      </c>
      <c r="Q22" s="6">
        <v>4.2296103277014038E-2</v>
      </c>
      <c r="R22" s="6">
        <v>0.45202425643725191</v>
      </c>
      <c r="S22" s="6">
        <v>0.31251389762689785</v>
      </c>
      <c r="T22" s="6">
        <v>1.378590003284955</v>
      </c>
      <c r="U22" s="6">
        <v>4.4997097610346079E-2</v>
      </c>
      <c r="V22" s="6">
        <v>4.1440546254397645</v>
      </c>
      <c r="W22" s="6">
        <v>1.133860805373448</v>
      </c>
      <c r="X22" s="6">
        <v>6.2018046947769363E-2</v>
      </c>
      <c r="Y22" s="6">
        <v>0.10228333645032407</v>
      </c>
      <c r="Z22" s="6">
        <v>3.1780086701429407E-2</v>
      </c>
      <c r="AA22" s="6">
        <v>2.5115626459183103E-2</v>
      </c>
      <c r="AB22" s="6">
        <v>0.22119709656201864</v>
      </c>
      <c r="AC22" s="6">
        <v>0.109137967686</v>
      </c>
      <c r="AD22" s="6">
        <v>2.22782250785322E-2</v>
      </c>
      <c r="AE22" s="60"/>
      <c r="AF22" s="26">
        <v>49626.318233135193</v>
      </c>
      <c r="AG22" s="26">
        <v>1254.126447845299</v>
      </c>
      <c r="AH22" s="26">
        <v>79165.215420934386</v>
      </c>
      <c r="AI22" s="26">
        <v>29014.380493080484</v>
      </c>
      <c r="AJ22" s="26">
        <v>15432.307229064929</v>
      </c>
      <c r="AK22" s="26" t="s">
        <v>431</v>
      </c>
      <c r="AL22" s="49" t="s">
        <v>49</v>
      </c>
    </row>
    <row r="23" spans="1:38" s="2" customFormat="1" ht="26.25" customHeight="1" thickBot="1" x14ac:dyDescent="0.25">
      <c r="A23" s="70" t="s">
        <v>70</v>
      </c>
      <c r="B23" s="74" t="s">
        <v>393</v>
      </c>
      <c r="C23" s="71" t="s">
        <v>389</v>
      </c>
      <c r="D23" s="117"/>
      <c r="E23" s="6">
        <v>6.1030046049999997</v>
      </c>
      <c r="F23" s="6">
        <v>0.57407335000000004</v>
      </c>
      <c r="G23" s="6">
        <v>1.077028E-2</v>
      </c>
      <c r="H23" s="6">
        <v>4.3081270000000001E-3</v>
      </c>
      <c r="I23" s="6">
        <v>0.26676838800000002</v>
      </c>
      <c r="J23" s="6">
        <v>0.26676838800000002</v>
      </c>
      <c r="K23" s="6">
        <v>0.26676838800000002</v>
      </c>
      <c r="L23" s="6">
        <v>0.20209433700000001</v>
      </c>
      <c r="M23" s="6">
        <v>3.6526867940000001</v>
      </c>
      <c r="N23" s="6" t="s">
        <v>432</v>
      </c>
      <c r="O23" s="6">
        <v>5.3851359999999996E-3</v>
      </c>
      <c r="P23" s="6" t="s">
        <v>432</v>
      </c>
      <c r="Q23" s="6" t="s">
        <v>432</v>
      </c>
      <c r="R23" s="6">
        <v>2.6925706000000001E-2</v>
      </c>
      <c r="S23" s="6">
        <v>0.91547381100000003</v>
      </c>
      <c r="T23" s="6">
        <v>3.7695957000000002E-2</v>
      </c>
      <c r="U23" s="6">
        <v>5.3851359999999996E-3</v>
      </c>
      <c r="V23" s="6">
        <v>0.53851400699999996</v>
      </c>
      <c r="W23" s="6" t="s">
        <v>432</v>
      </c>
      <c r="X23" s="6">
        <v>1.61554199994834E-2</v>
      </c>
      <c r="Y23" s="6">
        <v>2.6925699999139002E-2</v>
      </c>
      <c r="Z23" s="6">
        <v>1.8524881599407631E-2</v>
      </c>
      <c r="AA23" s="6">
        <v>4.2542605998639616E-3</v>
      </c>
      <c r="AB23" s="6">
        <v>6.5860262197893996E-2</v>
      </c>
      <c r="AC23" s="6" t="s">
        <v>431</v>
      </c>
      <c r="AD23" s="6" t="s">
        <v>431</v>
      </c>
      <c r="AE23" s="60"/>
      <c r="AF23" s="26">
        <v>23209.953399257818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5.6449005889895787</v>
      </c>
      <c r="F24" s="6">
        <v>9.8861400100921912</v>
      </c>
      <c r="G24" s="6">
        <v>0.70737852796138645</v>
      </c>
      <c r="H24" s="6">
        <v>1.1267280319999999</v>
      </c>
      <c r="I24" s="6">
        <v>4.3133890575920759</v>
      </c>
      <c r="J24" s="6">
        <v>4.4105794645920762</v>
      </c>
      <c r="K24" s="6">
        <v>4.6291678585920755</v>
      </c>
      <c r="L24" s="6">
        <v>1.1977308399408324</v>
      </c>
      <c r="M24" s="6">
        <v>18.706944483389972</v>
      </c>
      <c r="N24" s="6">
        <v>0.82963339207549003</v>
      </c>
      <c r="O24" s="6">
        <v>0.39610356366591498</v>
      </c>
      <c r="P24" s="6">
        <v>2.1941940805999999E-2</v>
      </c>
      <c r="Q24" s="6">
        <v>1.16825694392E-2</v>
      </c>
      <c r="R24" s="6">
        <v>0.71370401517158155</v>
      </c>
      <c r="S24" s="6">
        <v>0.18503353021715815</v>
      </c>
      <c r="T24" s="6">
        <v>0.19542582882566659</v>
      </c>
      <c r="U24" s="6">
        <v>1.7194208046285998E-2</v>
      </c>
      <c r="V24" s="6">
        <v>15.61970109807549</v>
      </c>
      <c r="W24" s="6">
        <v>3.0764610422021264</v>
      </c>
      <c r="X24" s="6">
        <v>0.30509560277010961</v>
      </c>
      <c r="Y24" s="6">
        <v>0.48842319943411439</v>
      </c>
      <c r="Z24" s="6">
        <v>0.15285014629231439</v>
      </c>
      <c r="AA24" s="6">
        <v>0.1223987464014144</v>
      </c>
      <c r="AB24" s="6">
        <v>1.0687676948979528</v>
      </c>
      <c r="AC24" s="6">
        <v>0.15226799999999999</v>
      </c>
      <c r="AD24" s="6">
        <v>1.81E-3</v>
      </c>
      <c r="AE24" s="60"/>
      <c r="AF24" s="26">
        <v>747.58839999999998</v>
      </c>
      <c r="AG24" s="26" t="s">
        <v>431</v>
      </c>
      <c r="AH24" s="26">
        <v>48140.10065513372</v>
      </c>
      <c r="AI24" s="26">
        <v>30452.109</v>
      </c>
      <c r="AJ24" s="26" t="s">
        <v>431</v>
      </c>
      <c r="AK24" s="26" t="s">
        <v>431</v>
      </c>
      <c r="AL24" s="49" t="s">
        <v>49</v>
      </c>
    </row>
    <row r="25" spans="1:38" s="2" customFormat="1" ht="26.25" customHeight="1" thickBot="1" x14ac:dyDescent="0.25">
      <c r="A25" s="70" t="s">
        <v>73</v>
      </c>
      <c r="B25" s="74" t="s">
        <v>74</v>
      </c>
      <c r="C25" s="76" t="s">
        <v>75</v>
      </c>
      <c r="D25" s="72"/>
      <c r="E25" s="6">
        <v>8.0325468950422554</v>
      </c>
      <c r="F25" s="6">
        <v>0.56207136442270422</v>
      </c>
      <c r="G25" s="6">
        <v>0.46389411680725517</v>
      </c>
      <c r="H25" s="6" t="s">
        <v>432</v>
      </c>
      <c r="I25" s="6">
        <v>5.6588219986350503E-2</v>
      </c>
      <c r="J25" s="6">
        <v>5.6588219986350503E-2</v>
      </c>
      <c r="K25" s="6">
        <v>5.6588219986350503E-2</v>
      </c>
      <c r="L25" s="6">
        <v>2.7162345593448243E-2</v>
      </c>
      <c r="M25" s="6">
        <v>4.9223534608794903</v>
      </c>
      <c r="N25" s="6">
        <v>2.759540501168873E-2</v>
      </c>
      <c r="O25" s="6">
        <v>2.8634241359147438E-5</v>
      </c>
      <c r="P25" s="6">
        <v>1.2646741809413573E-3</v>
      </c>
      <c r="Q25" s="6">
        <v>5.4879288175248483E-5</v>
      </c>
      <c r="R25" s="6">
        <v>6.6798660233469828E-3</v>
      </c>
      <c r="S25" s="6">
        <v>4.0556573056276342E-3</v>
      </c>
      <c r="T25" s="6">
        <v>5.4951474490066917E-5</v>
      </c>
      <c r="U25" s="6">
        <v>5.4875678859507561E-5</v>
      </c>
      <c r="V25" s="6">
        <v>1.0497766074338555E-2</v>
      </c>
      <c r="W25" s="6" t="s">
        <v>432</v>
      </c>
      <c r="X25" s="6">
        <v>3.8466723626604031E-4</v>
      </c>
      <c r="Y25" s="6">
        <v>3.0309436273498734E-3</v>
      </c>
      <c r="Z25" s="6">
        <v>3.4391326021001548E-4</v>
      </c>
      <c r="AA25" s="6">
        <v>3.0500557176624498E-4</v>
      </c>
      <c r="AB25" s="6">
        <v>4.064529695592174E-3</v>
      </c>
      <c r="AC25" s="6" t="s">
        <v>431</v>
      </c>
      <c r="AD25" s="6" t="s">
        <v>431</v>
      </c>
      <c r="AE25" s="60"/>
      <c r="AF25" s="26">
        <v>24131.457763750863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3.1795065571481351</v>
      </c>
      <c r="F26" s="6">
        <v>0.26306547853220891</v>
      </c>
      <c r="G26" s="6">
        <v>0.19881019146027398</v>
      </c>
      <c r="H26" s="6" t="s">
        <v>432</v>
      </c>
      <c r="I26" s="6">
        <v>2.4385602674440218E-2</v>
      </c>
      <c r="J26" s="6">
        <v>2.4385602674440218E-2</v>
      </c>
      <c r="K26" s="6">
        <v>2.4385602674440218E-2</v>
      </c>
      <c r="L26" s="6">
        <v>1.1705089236542499E-2</v>
      </c>
      <c r="M26" s="6">
        <v>2.3833514560488416</v>
      </c>
      <c r="N26" s="6">
        <v>0.32536416435383625</v>
      </c>
      <c r="O26" s="6">
        <v>1.2332844157209656E-5</v>
      </c>
      <c r="P26" s="6">
        <v>5.4464354786575616E-4</v>
      </c>
      <c r="Q26" s="6">
        <v>2.3602283127774567E-5</v>
      </c>
      <c r="R26" s="6">
        <v>2.8603859734175688E-3</v>
      </c>
      <c r="S26" s="6">
        <v>1.7369518246378012E-3</v>
      </c>
      <c r="T26" s="6">
        <v>2.445831929282911E-5</v>
      </c>
      <c r="U26" s="6">
        <v>2.3559481319521839E-5</v>
      </c>
      <c r="V26" s="6">
        <v>4.5047794616482739E-3</v>
      </c>
      <c r="W26" s="6" t="s">
        <v>432</v>
      </c>
      <c r="X26" s="6">
        <v>1.8731627793256279E-4</v>
      </c>
      <c r="Y26" s="6">
        <v>1.3815295214192405E-3</v>
      </c>
      <c r="Z26" s="6">
        <v>1.632696016489028E-4</v>
      </c>
      <c r="AA26" s="6">
        <v>1.696503251233969E-4</v>
      </c>
      <c r="AB26" s="6">
        <v>1.901765726124103E-3</v>
      </c>
      <c r="AC26" s="6" t="s">
        <v>431</v>
      </c>
      <c r="AD26" s="6" t="s">
        <v>431</v>
      </c>
      <c r="AE26" s="60"/>
      <c r="AF26" s="26">
        <v>10224.524165085346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122.230757193</v>
      </c>
      <c r="F27" s="6">
        <v>7.2002938580000002</v>
      </c>
      <c r="G27" s="6">
        <v>0.21117563</v>
      </c>
      <c r="H27" s="6">
        <v>3.087389548</v>
      </c>
      <c r="I27" s="6">
        <v>3.5139560790000002</v>
      </c>
      <c r="J27" s="6">
        <v>3.5139560790000002</v>
      </c>
      <c r="K27" s="6">
        <v>3.5139560790000002</v>
      </c>
      <c r="L27" s="6">
        <v>2.974282782</v>
      </c>
      <c r="M27" s="6">
        <v>87.132523759999998</v>
      </c>
      <c r="N27" s="6">
        <v>23.448858944000001</v>
      </c>
      <c r="O27" s="6">
        <v>0.21029039199999999</v>
      </c>
      <c r="P27" s="6">
        <v>0.112693643</v>
      </c>
      <c r="Q27" s="6">
        <v>2.9163320000000002E-3</v>
      </c>
      <c r="R27" s="6">
        <v>1.014298828</v>
      </c>
      <c r="S27" s="6">
        <v>35.673053856000003</v>
      </c>
      <c r="T27" s="6">
        <v>1.474137322</v>
      </c>
      <c r="U27" s="6">
        <v>0.20996157900000001</v>
      </c>
      <c r="V27" s="6">
        <v>20.991708620000001</v>
      </c>
      <c r="W27" s="6">
        <v>6.4495575488999997</v>
      </c>
      <c r="X27" s="6">
        <v>0.17093588029039999</v>
      </c>
      <c r="Y27" s="6">
        <v>0.1688747765925</v>
      </c>
      <c r="Z27" s="6">
        <v>6.98409710278E-2</v>
      </c>
      <c r="AA27" s="6">
        <v>0.1925562684622</v>
      </c>
      <c r="AB27" s="6">
        <v>0.6022078963759</v>
      </c>
      <c r="AC27" s="6" t="s">
        <v>431</v>
      </c>
      <c r="AD27" s="6">
        <v>1.2901849999999999</v>
      </c>
      <c r="AE27" s="60"/>
      <c r="AF27" s="26">
        <v>710546.93219600397</v>
      </c>
      <c r="AG27" s="26" t="s">
        <v>433</v>
      </c>
      <c r="AH27" s="26">
        <v>634.44587684684882</v>
      </c>
      <c r="AI27" s="26">
        <v>41758.550331693892</v>
      </c>
      <c r="AJ27" s="26">
        <v>1186.1202584749665</v>
      </c>
      <c r="AK27" s="26" t="s">
        <v>431</v>
      </c>
      <c r="AL27" s="49" t="s">
        <v>49</v>
      </c>
    </row>
    <row r="28" spans="1:38" s="2" customFormat="1" ht="26.25" customHeight="1" thickBot="1" x14ac:dyDescent="0.25">
      <c r="A28" s="70" t="s">
        <v>78</v>
      </c>
      <c r="B28" s="70" t="s">
        <v>81</v>
      </c>
      <c r="C28" s="71" t="s">
        <v>82</v>
      </c>
      <c r="D28" s="72"/>
      <c r="E28" s="6">
        <v>27.152513063000001</v>
      </c>
      <c r="F28" s="6">
        <v>0.48106802500000001</v>
      </c>
      <c r="G28" s="6">
        <v>2.9857232000000001E-2</v>
      </c>
      <c r="H28" s="6">
        <v>0.12979917099999999</v>
      </c>
      <c r="I28" s="6">
        <v>0.58568007600000005</v>
      </c>
      <c r="J28" s="6">
        <v>0.58568007600000005</v>
      </c>
      <c r="K28" s="6">
        <v>0.58568007600000005</v>
      </c>
      <c r="L28" s="6">
        <v>0.48696898900000002</v>
      </c>
      <c r="M28" s="6">
        <v>4.8977046609999997</v>
      </c>
      <c r="N28" s="6">
        <v>1.4905331500000001</v>
      </c>
      <c r="O28" s="6">
        <v>1.9278637000000001E-2</v>
      </c>
      <c r="P28" s="6">
        <v>1.2857977E-2</v>
      </c>
      <c r="Q28" s="6">
        <v>2.4524699999999998E-4</v>
      </c>
      <c r="R28" s="6">
        <v>0.101125244</v>
      </c>
      <c r="S28" s="6">
        <v>3.2818517470000002</v>
      </c>
      <c r="T28" s="6">
        <v>0.134482781</v>
      </c>
      <c r="U28" s="6">
        <v>1.9314324000000001E-2</v>
      </c>
      <c r="V28" s="6">
        <v>1.9348753540000001</v>
      </c>
      <c r="W28" s="6">
        <v>0.54731696590000001</v>
      </c>
      <c r="X28" s="6">
        <v>1.9098267699800001E-2</v>
      </c>
      <c r="Y28" s="6">
        <v>1.8406681494900001E-2</v>
      </c>
      <c r="Z28" s="6">
        <v>6.4924682462E-3</v>
      </c>
      <c r="AA28" s="6">
        <v>2.1016277601799999E-2</v>
      </c>
      <c r="AB28" s="6">
        <v>6.5013695042799996E-2</v>
      </c>
      <c r="AC28" s="6" t="s">
        <v>431</v>
      </c>
      <c r="AD28" s="6">
        <v>0.10981100000000001</v>
      </c>
      <c r="AE28" s="60"/>
      <c r="AF28" s="26">
        <v>95971.722579977431</v>
      </c>
      <c r="AG28" s="26" t="s">
        <v>433</v>
      </c>
      <c r="AH28" s="26" t="s">
        <v>433</v>
      </c>
      <c r="AI28" s="26">
        <v>7385.1776211137549</v>
      </c>
      <c r="AJ28" s="26">
        <v>242.36512848574938</v>
      </c>
      <c r="AK28" s="26" t="s">
        <v>431</v>
      </c>
      <c r="AL28" s="49" t="s">
        <v>49</v>
      </c>
    </row>
    <row r="29" spans="1:38" s="2" customFormat="1" ht="26.25" customHeight="1" thickBot="1" x14ac:dyDescent="0.25">
      <c r="A29" s="70" t="s">
        <v>78</v>
      </c>
      <c r="B29" s="70" t="s">
        <v>83</v>
      </c>
      <c r="C29" s="71" t="s">
        <v>84</v>
      </c>
      <c r="D29" s="72"/>
      <c r="E29" s="6">
        <v>48.682990697999998</v>
      </c>
      <c r="F29" s="6">
        <v>1.406775184</v>
      </c>
      <c r="G29" s="6">
        <v>8.7685024E-2</v>
      </c>
      <c r="H29" s="6">
        <v>0.271891355</v>
      </c>
      <c r="I29" s="6">
        <v>0.74626096200000003</v>
      </c>
      <c r="J29" s="6">
        <v>0.74626096200000003</v>
      </c>
      <c r="K29" s="6">
        <v>0.74626096200000003</v>
      </c>
      <c r="L29" s="6">
        <v>0.47508627799999997</v>
      </c>
      <c r="M29" s="6">
        <v>15.493647671</v>
      </c>
      <c r="N29" s="6">
        <v>4.2491940469999996</v>
      </c>
      <c r="O29" s="6">
        <v>3.1193958000000001E-2</v>
      </c>
      <c r="P29" s="6">
        <v>3.754565E-2</v>
      </c>
      <c r="Q29" s="6">
        <v>7.0850999999999998E-4</v>
      </c>
      <c r="R29" s="6">
        <v>0.190059965</v>
      </c>
      <c r="S29" s="6">
        <v>5.3020543010000001</v>
      </c>
      <c r="T29" s="6">
        <v>0.217093075</v>
      </c>
      <c r="U29" s="6">
        <v>3.1412831000000002E-2</v>
      </c>
      <c r="V29" s="6">
        <v>3.1722562939999999</v>
      </c>
      <c r="W29" s="6">
        <v>0.44024384770000002</v>
      </c>
      <c r="X29" s="6">
        <v>3.09684928032E-2</v>
      </c>
      <c r="Y29" s="6">
        <v>0.18753142864210001</v>
      </c>
      <c r="Z29" s="6">
        <v>0.20955346796749999</v>
      </c>
      <c r="AA29" s="6">
        <v>4.8173211027500003E-2</v>
      </c>
      <c r="AB29" s="6">
        <v>0.47622660044140003</v>
      </c>
      <c r="AC29" s="6" t="s">
        <v>431</v>
      </c>
      <c r="AD29" s="6">
        <v>8.7908E-2</v>
      </c>
      <c r="AE29" s="60"/>
      <c r="AF29" s="26">
        <v>280915.81726654881</v>
      </c>
      <c r="AG29" s="26" t="s">
        <v>433</v>
      </c>
      <c r="AH29" s="26">
        <v>12207.560027153151</v>
      </c>
      <c r="AI29" s="26">
        <v>21792.795327444048</v>
      </c>
      <c r="AJ29" s="26">
        <v>717.01953203928417</v>
      </c>
      <c r="AK29" s="26" t="s">
        <v>431</v>
      </c>
      <c r="AL29" s="49" t="s">
        <v>49</v>
      </c>
    </row>
    <row r="30" spans="1:38" s="2" customFormat="1" ht="26.25" customHeight="1" thickBot="1" x14ac:dyDescent="0.25">
      <c r="A30" s="70" t="s">
        <v>78</v>
      </c>
      <c r="B30" s="70" t="s">
        <v>85</v>
      </c>
      <c r="C30" s="71" t="s">
        <v>86</v>
      </c>
      <c r="D30" s="72"/>
      <c r="E30" s="6">
        <v>1.7346306010000001</v>
      </c>
      <c r="F30" s="6">
        <v>4.394379196</v>
      </c>
      <c r="G30" s="6">
        <v>7.4690579999999998E-3</v>
      </c>
      <c r="H30" s="6">
        <v>4.1328059E-2</v>
      </c>
      <c r="I30" s="6">
        <v>8.5172159999999997E-2</v>
      </c>
      <c r="J30" s="6">
        <v>8.5172159999999997E-2</v>
      </c>
      <c r="K30" s="6">
        <v>8.5172159999999997E-2</v>
      </c>
      <c r="L30" s="6">
        <v>1.8215439E-2</v>
      </c>
      <c r="M30" s="6">
        <v>43.409113904999998</v>
      </c>
      <c r="N30" s="6">
        <v>1.854617832</v>
      </c>
      <c r="O30" s="6">
        <v>7.5068180000000002E-3</v>
      </c>
      <c r="P30" s="6">
        <v>5.7137669999999998E-3</v>
      </c>
      <c r="Q30" s="6">
        <v>1.9701899999999999E-4</v>
      </c>
      <c r="R30" s="6">
        <v>3.5192220000000003E-2</v>
      </c>
      <c r="S30" s="6">
        <v>1.261316254</v>
      </c>
      <c r="T30" s="6">
        <v>5.3090389000000002E-2</v>
      </c>
      <c r="U30" s="6">
        <v>7.4744690000000001E-3</v>
      </c>
      <c r="V30" s="6">
        <v>0.74984008199999996</v>
      </c>
      <c r="W30" s="6">
        <v>0.2089849366</v>
      </c>
      <c r="X30" s="6">
        <v>6.8752286343000003E-3</v>
      </c>
      <c r="Y30" s="6">
        <v>8.0422545782000004E-3</v>
      </c>
      <c r="Z30" s="6">
        <v>5.5046938159000001E-3</v>
      </c>
      <c r="AA30" s="6">
        <v>8.7818082860999999E-3</v>
      </c>
      <c r="AB30" s="6">
        <v>2.92039853148E-2</v>
      </c>
      <c r="AC30" s="6" t="s">
        <v>431</v>
      </c>
      <c r="AD30" s="6">
        <v>6.4584000000000003E-2</v>
      </c>
      <c r="AE30" s="60"/>
      <c r="AF30" s="26">
        <v>26781.779378300322</v>
      </c>
      <c r="AG30" s="26" t="s">
        <v>433</v>
      </c>
      <c r="AH30" s="26" t="s">
        <v>433</v>
      </c>
      <c r="AI30" s="26">
        <v>644.76143874830541</v>
      </c>
      <c r="AJ30" s="26" t="s">
        <v>433</v>
      </c>
      <c r="AK30" s="26" t="s">
        <v>431</v>
      </c>
      <c r="AL30" s="49" t="s">
        <v>49</v>
      </c>
    </row>
    <row r="31" spans="1:38" s="2" customFormat="1" ht="26.25" customHeight="1" thickBot="1" x14ac:dyDescent="0.25">
      <c r="A31" s="70" t="s">
        <v>78</v>
      </c>
      <c r="B31" s="70" t="s">
        <v>87</v>
      </c>
      <c r="C31" s="71" t="s">
        <v>88</v>
      </c>
      <c r="D31" s="72"/>
      <c r="E31" s="6" t="s">
        <v>431</v>
      </c>
      <c r="F31" s="6">
        <v>1.72561118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269759.80346700002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3.5875064380000001</v>
      </c>
      <c r="J32" s="6">
        <v>6.395234919</v>
      </c>
      <c r="K32" s="6">
        <v>8.7562471459999998</v>
      </c>
      <c r="L32" s="6">
        <v>0.40022186399999998</v>
      </c>
      <c r="M32" s="6" t="s">
        <v>431</v>
      </c>
      <c r="N32" s="6">
        <v>7.5387170240000003</v>
      </c>
      <c r="O32" s="6">
        <v>3.7597287E-2</v>
      </c>
      <c r="P32" s="6" t="s">
        <v>432</v>
      </c>
      <c r="Q32" s="6">
        <v>8.8258715000000001E-2</v>
      </c>
      <c r="R32" s="6">
        <v>2.764896378</v>
      </c>
      <c r="S32" s="6">
        <v>60.299405370999999</v>
      </c>
      <c r="T32" s="6">
        <v>0.45532674299999998</v>
      </c>
      <c r="U32" s="6">
        <v>7.1750124999999998E-2</v>
      </c>
      <c r="V32" s="6">
        <v>28.124557822</v>
      </c>
      <c r="W32" s="6" t="s">
        <v>431</v>
      </c>
      <c r="X32" s="6">
        <v>1.0289253682299999E-2</v>
      </c>
      <c r="Y32" s="6">
        <v>4.9204081990000001E-4</v>
      </c>
      <c r="Z32" s="6">
        <v>7.2634597219999996E-4</v>
      </c>
      <c r="AA32" s="6" t="s">
        <v>432</v>
      </c>
      <c r="AB32" s="6">
        <v>1.15076404743E-2</v>
      </c>
      <c r="AC32" s="6" t="s">
        <v>431</v>
      </c>
      <c r="AD32" s="6" t="s">
        <v>431</v>
      </c>
      <c r="AE32" s="60"/>
      <c r="AF32" s="26" t="s">
        <v>433</v>
      </c>
      <c r="AG32" s="26" t="s">
        <v>433</v>
      </c>
      <c r="AH32" s="26" t="s">
        <v>433</v>
      </c>
      <c r="AI32" s="26" t="s">
        <v>433</v>
      </c>
      <c r="AJ32" s="26" t="s">
        <v>433</v>
      </c>
      <c r="AK32" s="26">
        <v>404696223.53338945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2.174900246</v>
      </c>
      <c r="J33" s="6">
        <v>4.0275930559999997</v>
      </c>
      <c r="K33" s="6">
        <v>8.0551860990000002</v>
      </c>
      <c r="L33" s="6">
        <v>8.5384966000000007E-2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404696223.53338945</v>
      </c>
      <c r="AL33" s="49" t="s">
        <v>413</v>
      </c>
    </row>
    <row r="34" spans="1:38" s="2" customFormat="1" ht="26.25" customHeight="1" thickBot="1" x14ac:dyDescent="0.25">
      <c r="A34" s="70" t="s">
        <v>70</v>
      </c>
      <c r="B34" s="70" t="s">
        <v>93</v>
      </c>
      <c r="C34" s="71" t="s">
        <v>94</v>
      </c>
      <c r="D34" s="72"/>
      <c r="E34" s="6">
        <v>2.6065001880000001</v>
      </c>
      <c r="F34" s="6">
        <v>0.231302018</v>
      </c>
      <c r="G34" s="6">
        <v>9.9484599999999997E-4</v>
      </c>
      <c r="H34" s="6">
        <v>3.48196E-4</v>
      </c>
      <c r="I34" s="6">
        <v>6.8147047000000002E-2</v>
      </c>
      <c r="J34" s="6">
        <v>7.1629015000000004E-2</v>
      </c>
      <c r="K34" s="6">
        <v>7.5608408000000002E-2</v>
      </c>
      <c r="L34" s="6">
        <v>4.4295580000000001E-2</v>
      </c>
      <c r="M34" s="6">
        <v>0.532243358</v>
      </c>
      <c r="N34" s="6" t="s">
        <v>432</v>
      </c>
      <c r="O34" s="6">
        <v>4.9742099999999995E-4</v>
      </c>
      <c r="P34" s="6" t="s">
        <v>432</v>
      </c>
      <c r="Q34" s="6" t="s">
        <v>432</v>
      </c>
      <c r="R34" s="6">
        <v>2.4871200000000002E-3</v>
      </c>
      <c r="S34" s="6">
        <v>8.4562029999999996E-2</v>
      </c>
      <c r="T34" s="6">
        <v>3.4819690000000001E-3</v>
      </c>
      <c r="U34" s="6">
        <v>4.9742099999999995E-4</v>
      </c>
      <c r="V34" s="6">
        <v>4.9742372E-2</v>
      </c>
      <c r="W34" s="6">
        <v>1.3901997567599999E-2</v>
      </c>
      <c r="X34" s="6">
        <v>1.4922710999999999E-3</v>
      </c>
      <c r="Y34" s="6">
        <v>2.4871185000000001E-3</v>
      </c>
      <c r="Z34" s="6">
        <v>1.711137528E-3</v>
      </c>
      <c r="AA34" s="6">
        <v>3.9296472300000003E-4</v>
      </c>
      <c r="AB34" s="6">
        <v>6.0834918510000004E-3</v>
      </c>
      <c r="AC34" s="6" t="s">
        <v>431</v>
      </c>
      <c r="AD34" s="6" t="s">
        <v>431</v>
      </c>
      <c r="AE34" s="60"/>
      <c r="AF34" s="26">
        <v>2143.8961469999999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41.391773524000001</v>
      </c>
      <c r="F36" s="6">
        <v>1.73869626</v>
      </c>
      <c r="G36" s="6">
        <v>4.865028219</v>
      </c>
      <c r="H36" s="6" t="s">
        <v>432</v>
      </c>
      <c r="I36" s="6">
        <v>2.02415879</v>
      </c>
      <c r="J36" s="6">
        <v>2.3803445499999998</v>
      </c>
      <c r="K36" s="6">
        <v>2.3803445499999998</v>
      </c>
      <c r="L36" s="6">
        <v>5.3661611999999997E-2</v>
      </c>
      <c r="M36" s="6">
        <v>3.6973582789999999</v>
      </c>
      <c r="N36" s="6">
        <v>0.13820258799999999</v>
      </c>
      <c r="O36" s="6">
        <v>1.296189E-2</v>
      </c>
      <c r="P36" s="6">
        <v>2.3734666000000001E-2</v>
      </c>
      <c r="Q36" s="6">
        <v>0.27911256499999998</v>
      </c>
      <c r="R36" s="6">
        <v>0.29964996399999999</v>
      </c>
      <c r="S36" s="6">
        <v>0.94747116899999995</v>
      </c>
      <c r="T36" s="6">
        <v>12.659439110999999</v>
      </c>
      <c r="U36" s="6">
        <v>0.13340665800000001</v>
      </c>
      <c r="V36" s="6">
        <v>1.100896927</v>
      </c>
      <c r="W36" s="6">
        <v>0.2480473342716161</v>
      </c>
      <c r="X36" s="6">
        <v>2.9711532195931499E-3</v>
      </c>
      <c r="Y36" s="6">
        <v>1.67496410978989E-2</v>
      </c>
      <c r="Z36" s="6">
        <v>1.2961891098032601E-2</v>
      </c>
      <c r="AA36" s="6">
        <v>3.9476141097096696E-3</v>
      </c>
      <c r="AB36" s="6">
        <v>3.6630299525234319E-2</v>
      </c>
      <c r="AC36" s="6">
        <v>9.6111000000000002E-2</v>
      </c>
      <c r="AD36" s="6">
        <v>0.23637</v>
      </c>
      <c r="AE36" s="60"/>
      <c r="AF36" s="26">
        <v>38688.304383126837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0.11607901923179195</v>
      </c>
      <c r="F37" s="6">
        <v>4.1002837780818053E-3</v>
      </c>
      <c r="G37" s="6">
        <v>5.9607118185833058E-4</v>
      </c>
      <c r="H37" s="6" t="s">
        <v>431</v>
      </c>
      <c r="I37" s="6">
        <v>4.9701909592519077E-4</v>
      </c>
      <c r="J37" s="6">
        <v>4.9701909592519077E-4</v>
      </c>
      <c r="K37" s="6">
        <v>4.9701909592519077E-4</v>
      </c>
      <c r="L37" s="6">
        <v>5.9299123466785003E-5</v>
      </c>
      <c r="M37" s="6">
        <v>1.2052481333605394E-2</v>
      </c>
      <c r="N37" s="6">
        <v>5.1211394307839003E-6</v>
      </c>
      <c r="O37" s="6">
        <v>6.7119974592360002E-7</v>
      </c>
      <c r="P37" s="6">
        <v>2.188253383508666E-4</v>
      </c>
      <c r="Q37" s="6">
        <v>2.6169965318785298E-4</v>
      </c>
      <c r="R37" s="6">
        <v>4.1296781981616998E-6</v>
      </c>
      <c r="S37" s="6">
        <v>3.8957397126908001E-6</v>
      </c>
      <c r="T37" s="6">
        <v>1.2365965233236E-6</v>
      </c>
      <c r="U37" s="6">
        <v>2.66507108895511E-5</v>
      </c>
      <c r="V37" s="6">
        <v>7.2353008256025649E-4</v>
      </c>
      <c r="W37" s="6">
        <v>1.0995956509705855E-3</v>
      </c>
      <c r="X37" s="6">
        <v>1.2413725131029399E-6</v>
      </c>
      <c r="Y37" s="6">
        <v>2.0129415552680998E-6</v>
      </c>
      <c r="Z37" s="6">
        <v>1.84777768192172E-6</v>
      </c>
      <c r="AA37" s="6">
        <v>1.8452940144990001E-6</v>
      </c>
      <c r="AB37" s="6">
        <v>6.9473857787963597E-6</v>
      </c>
      <c r="AC37" s="6">
        <v>2.100784167E-7</v>
      </c>
      <c r="AD37" s="6">
        <v>1.241357E-10</v>
      </c>
      <c r="AE37" s="60"/>
      <c r="AF37" s="26">
        <v>12.418336435600001</v>
      </c>
      <c r="AG37" s="26" t="s">
        <v>431</v>
      </c>
      <c r="AH37" s="26">
        <v>2174.60299563136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9.8538591094714167</v>
      </c>
      <c r="F39" s="6">
        <v>1.7551575215863457</v>
      </c>
      <c r="G39" s="6">
        <v>6.7501538077434251</v>
      </c>
      <c r="H39" s="6">
        <v>3.5529590000000001E-3</v>
      </c>
      <c r="I39" s="6">
        <v>2.0351849064805041</v>
      </c>
      <c r="J39" s="6">
        <v>2.416690342480504</v>
      </c>
      <c r="K39" s="6">
        <v>2.8192294114805043</v>
      </c>
      <c r="L39" s="6">
        <v>0.24661748324599606</v>
      </c>
      <c r="M39" s="6">
        <v>8.7261080714906125</v>
      </c>
      <c r="N39" s="6">
        <v>0.7770606434431776</v>
      </c>
      <c r="O39" s="6">
        <v>0.13014901439163126</v>
      </c>
      <c r="P39" s="6">
        <v>3.5508590056145546E-2</v>
      </c>
      <c r="Q39" s="6">
        <v>5.8413435264145545E-2</v>
      </c>
      <c r="R39" s="6">
        <v>0.96049952390613635</v>
      </c>
      <c r="S39" s="6">
        <v>0.18025696929855059</v>
      </c>
      <c r="T39" s="6">
        <v>7.3042206359034179</v>
      </c>
      <c r="U39" s="6">
        <v>1.3658533112291097E-2</v>
      </c>
      <c r="V39" s="6">
        <v>5.0786267258841438</v>
      </c>
      <c r="W39" s="6">
        <v>1.4383037712177489</v>
      </c>
      <c r="X39" s="6">
        <v>0.14875031817954548</v>
      </c>
      <c r="Y39" s="6">
        <v>0.24616582099819448</v>
      </c>
      <c r="Z39" s="6">
        <v>9.679295844748971E-2</v>
      </c>
      <c r="AA39" s="6">
        <v>8.267771321369799E-2</v>
      </c>
      <c r="AB39" s="6">
        <v>0.57438676340452577</v>
      </c>
      <c r="AC39" s="6">
        <v>5.4230594725639999E-2</v>
      </c>
      <c r="AD39" s="6">
        <v>0.28784100000000001</v>
      </c>
      <c r="AE39" s="60"/>
      <c r="AF39" s="26">
        <v>46719.265281647822</v>
      </c>
      <c r="AG39" s="26">
        <v>1692</v>
      </c>
      <c r="AH39" s="26">
        <v>101567.77817442686</v>
      </c>
      <c r="AI39" s="26">
        <v>12928.368569391208</v>
      </c>
      <c r="AJ39" s="26" t="s">
        <v>433</v>
      </c>
      <c r="AK39" s="26" t="s">
        <v>431</v>
      </c>
      <c r="AL39" s="49" t="s">
        <v>49</v>
      </c>
    </row>
    <row r="40" spans="1:38" s="2" customFormat="1" ht="26.25" customHeight="1" thickBot="1" x14ac:dyDescent="0.25">
      <c r="A40" s="70" t="s">
        <v>70</v>
      </c>
      <c r="B40" s="70" t="s">
        <v>105</v>
      </c>
      <c r="C40" s="71" t="s">
        <v>391</v>
      </c>
      <c r="D40" s="72"/>
      <c r="E40" s="6">
        <v>4.8793953000000001E-2</v>
      </c>
      <c r="F40" s="6">
        <v>4.010968987</v>
      </c>
      <c r="G40" s="6">
        <v>3.5293999E-2</v>
      </c>
      <c r="H40" s="6">
        <v>5.2944E-5</v>
      </c>
      <c r="I40" s="6">
        <v>6.6388017999999993E-2</v>
      </c>
      <c r="J40" s="6">
        <v>6.6388017999999993E-2</v>
      </c>
      <c r="K40" s="6">
        <v>6.6388017999999993E-2</v>
      </c>
      <c r="L40" s="6">
        <v>3.317633E-3</v>
      </c>
      <c r="M40" s="6">
        <v>10.955134074</v>
      </c>
      <c r="N40" s="6">
        <v>8.8235000999999993E-2</v>
      </c>
      <c r="O40" s="6">
        <v>1.7646799999999999E-4</v>
      </c>
      <c r="P40" s="6" t="s">
        <v>432</v>
      </c>
      <c r="Q40" s="6" t="s">
        <v>432</v>
      </c>
      <c r="R40" s="6">
        <v>8.8234900000000005E-4</v>
      </c>
      <c r="S40" s="6">
        <v>2.9999901999999998E-2</v>
      </c>
      <c r="T40" s="6">
        <v>1.235292E-3</v>
      </c>
      <c r="U40" s="6">
        <v>1.7646799999999999E-4</v>
      </c>
      <c r="V40" s="6">
        <v>1.7646999999999999E-2</v>
      </c>
      <c r="W40" s="6" t="s">
        <v>432</v>
      </c>
      <c r="X40" s="6">
        <v>7.0587999999999998E-4</v>
      </c>
      <c r="Y40" s="6">
        <v>7.0587999999999998E-4</v>
      </c>
      <c r="Z40" s="6">
        <v>6.0705679999999997E-4</v>
      </c>
      <c r="AA40" s="6">
        <v>1.394113E-4</v>
      </c>
      <c r="AB40" s="6">
        <v>2.1582280999999999E-3</v>
      </c>
      <c r="AC40" s="6" t="s">
        <v>431</v>
      </c>
      <c r="AD40" s="6" t="s">
        <v>431</v>
      </c>
      <c r="AE40" s="60"/>
      <c r="AF40" s="26">
        <v>743.11517000000003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16.044286329999998</v>
      </c>
      <c r="F41" s="6">
        <v>22.854364823000001</v>
      </c>
      <c r="G41" s="6">
        <v>5.5088307939999996</v>
      </c>
      <c r="H41" s="6">
        <v>0.38384188200000002</v>
      </c>
      <c r="I41" s="6">
        <v>26.428095690999999</v>
      </c>
      <c r="J41" s="6">
        <v>27.068943700999998</v>
      </c>
      <c r="K41" s="6">
        <v>28.388522319</v>
      </c>
      <c r="L41" s="6">
        <v>3.372045457</v>
      </c>
      <c r="M41" s="6">
        <v>192.26154915500001</v>
      </c>
      <c r="N41" s="6">
        <v>1.870591565</v>
      </c>
      <c r="O41" s="6">
        <v>0.900297715</v>
      </c>
      <c r="P41" s="6">
        <v>6.1421109000000002E-2</v>
      </c>
      <c r="Q41" s="6">
        <v>2.9008605E-2</v>
      </c>
      <c r="R41" s="6">
        <v>1.6046786719999999</v>
      </c>
      <c r="S41" s="6">
        <v>0.42322365499999998</v>
      </c>
      <c r="T41" s="6">
        <v>0.13886879599999999</v>
      </c>
      <c r="U41" s="6">
        <v>3.644741E-2</v>
      </c>
      <c r="V41" s="6">
        <v>35.479232189000001</v>
      </c>
      <c r="W41" s="6">
        <v>28.913247020779</v>
      </c>
      <c r="X41" s="6">
        <v>5.0870111276959999</v>
      </c>
      <c r="Y41" s="6">
        <v>4.8673452303807396</v>
      </c>
      <c r="Z41" s="6">
        <v>1.81365895756665</v>
      </c>
      <c r="AA41" s="6">
        <v>2.93619767852126</v>
      </c>
      <c r="AB41" s="6">
        <v>14.704212994164649</v>
      </c>
      <c r="AC41" s="6">
        <v>0.34622700000000001</v>
      </c>
      <c r="AD41" s="6">
        <v>2.457E-3</v>
      </c>
      <c r="AE41" s="60"/>
      <c r="AF41" s="26">
        <v>92500.007519999999</v>
      </c>
      <c r="AG41" s="26" t="s">
        <v>431</v>
      </c>
      <c r="AH41" s="26">
        <v>122032.42611738693</v>
      </c>
      <c r="AI41" s="26">
        <v>69246.111394389998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17.312470248</v>
      </c>
      <c r="F43" s="6">
        <v>1.4156886390000001</v>
      </c>
      <c r="G43" s="6">
        <v>0.88252925599999998</v>
      </c>
      <c r="H43" s="6" t="s">
        <v>432</v>
      </c>
      <c r="I43" s="6">
        <v>0.85508606099999995</v>
      </c>
      <c r="J43" s="6">
        <v>0.86217486300000001</v>
      </c>
      <c r="K43" s="6">
        <v>0.87750131300000001</v>
      </c>
      <c r="L43" s="6">
        <v>0.49178717999999999</v>
      </c>
      <c r="M43" s="6">
        <v>4.1697480760000003</v>
      </c>
      <c r="N43" s="6">
        <v>9.2211558999999998E-2</v>
      </c>
      <c r="O43" s="6">
        <v>4.3079700999999998E-2</v>
      </c>
      <c r="P43" s="6">
        <v>5.3396540000000001E-3</v>
      </c>
      <c r="Q43" s="6">
        <v>3.6093240000000001E-3</v>
      </c>
      <c r="R43" s="6">
        <v>8.0360672999999994E-2</v>
      </c>
      <c r="S43" s="6">
        <v>2.5164786000000001E-2</v>
      </c>
      <c r="T43" s="6">
        <v>1.6809366999999999E-2</v>
      </c>
      <c r="U43" s="6">
        <v>5.7342900000000004E-3</v>
      </c>
      <c r="V43" s="6">
        <v>2.6977340270000001</v>
      </c>
      <c r="W43" s="6">
        <v>0.34761168163420075</v>
      </c>
      <c r="X43" s="6">
        <v>3.3071132963620381E-2</v>
      </c>
      <c r="Y43" s="6">
        <v>5.3141013317003036E-2</v>
      </c>
      <c r="Z43" s="6">
        <v>1.6572655331660344E-2</v>
      </c>
      <c r="AA43" s="6">
        <v>1.3270177699700302E-2</v>
      </c>
      <c r="AB43" s="6">
        <v>0.11605497931198407</v>
      </c>
      <c r="AC43" s="6">
        <v>2.0341000000000001E-2</v>
      </c>
      <c r="AD43" s="6">
        <v>8.2730000000000008E-3</v>
      </c>
      <c r="AE43" s="60"/>
      <c r="AF43" s="26">
        <v>19920.918340202839</v>
      </c>
      <c r="AG43" s="26" t="s">
        <v>433</v>
      </c>
      <c r="AH43" s="26">
        <v>13069.100126763833</v>
      </c>
      <c r="AI43" s="26">
        <v>3492.5689900721568</v>
      </c>
      <c r="AJ43" s="26" t="s">
        <v>433</v>
      </c>
      <c r="AK43" s="26" t="s">
        <v>431</v>
      </c>
      <c r="AL43" s="49" t="s">
        <v>49</v>
      </c>
    </row>
    <row r="44" spans="1:38" s="2" customFormat="1" ht="26.25" customHeight="1" thickBot="1" x14ac:dyDescent="0.25">
      <c r="A44" s="70" t="s">
        <v>70</v>
      </c>
      <c r="B44" s="70" t="s">
        <v>111</v>
      </c>
      <c r="C44" s="71" t="s">
        <v>112</v>
      </c>
      <c r="D44" s="72"/>
      <c r="E44" s="6">
        <v>24.064689140999999</v>
      </c>
      <c r="F44" s="6">
        <v>2.818041869</v>
      </c>
      <c r="G44" s="6">
        <v>4.8928220000000001E-2</v>
      </c>
      <c r="H44" s="6">
        <v>1.5275271999999999E-2</v>
      </c>
      <c r="I44" s="6">
        <v>0.88030039400000004</v>
      </c>
      <c r="J44" s="6">
        <v>0.88030039400000004</v>
      </c>
      <c r="K44" s="6">
        <v>0.88030039400000004</v>
      </c>
      <c r="L44" s="6">
        <v>0.55697986200000005</v>
      </c>
      <c r="M44" s="6">
        <v>16.973899713000002</v>
      </c>
      <c r="N44" s="6" t="s">
        <v>432</v>
      </c>
      <c r="O44" s="6">
        <v>1.9121085999999999E-2</v>
      </c>
      <c r="P44" s="6" t="s">
        <v>432</v>
      </c>
      <c r="Q44" s="6" t="s">
        <v>432</v>
      </c>
      <c r="R44" s="6">
        <v>9.5605414999999999E-2</v>
      </c>
      <c r="S44" s="6">
        <v>3.2505838580000002</v>
      </c>
      <c r="T44" s="6">
        <v>0.133847564</v>
      </c>
      <c r="U44" s="6">
        <v>1.9121085999999999E-2</v>
      </c>
      <c r="V44" s="6">
        <v>1.912108148</v>
      </c>
      <c r="W44" s="6" t="s">
        <v>432</v>
      </c>
      <c r="X44" s="6">
        <v>5.74172145615E-2</v>
      </c>
      <c r="Y44" s="6">
        <v>9.5551437602499997E-2</v>
      </c>
      <c r="Z44" s="6">
        <v>6.577652043052E-2</v>
      </c>
      <c r="AA44" s="6">
        <v>1.5105654401195E-2</v>
      </c>
      <c r="AB44" s="6">
        <v>0.23385082699571499</v>
      </c>
      <c r="AC44" s="6" t="s">
        <v>431</v>
      </c>
      <c r="AD44" s="6" t="s">
        <v>431</v>
      </c>
      <c r="AE44" s="60"/>
      <c r="AF44" s="26">
        <v>82406.518323355005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9.5740495889999995</v>
      </c>
      <c r="F45" s="6">
        <v>0.39466951900000002</v>
      </c>
      <c r="G45" s="6">
        <v>0.40367734700000002</v>
      </c>
      <c r="H45" s="6" t="s">
        <v>432</v>
      </c>
      <c r="I45" s="6">
        <v>0.18153053</v>
      </c>
      <c r="J45" s="6">
        <v>0.21325268999999999</v>
      </c>
      <c r="K45" s="6">
        <v>0.21325268999999999</v>
      </c>
      <c r="L45" s="6">
        <v>9.6085800000000002E-3</v>
      </c>
      <c r="M45" s="6">
        <v>0.89546740499999999</v>
      </c>
      <c r="N45" s="6">
        <v>2.6239024E-2</v>
      </c>
      <c r="O45" s="6">
        <v>2.0183860000000001E-3</v>
      </c>
      <c r="P45" s="6">
        <v>6.0551590000000001E-3</v>
      </c>
      <c r="Q45" s="6">
        <v>8.0735449999999997E-3</v>
      </c>
      <c r="R45" s="6">
        <v>1.0091934E-2</v>
      </c>
      <c r="S45" s="6">
        <v>0.17761802700000001</v>
      </c>
      <c r="T45" s="6">
        <v>0.201838671</v>
      </c>
      <c r="U45" s="6">
        <v>2.0183868000000001E-2</v>
      </c>
      <c r="V45" s="6">
        <v>0.24220640600000001</v>
      </c>
      <c r="W45" s="6">
        <v>2.623902737742E-2</v>
      </c>
      <c r="X45" s="6">
        <v>4.0367734426799998E-4</v>
      </c>
      <c r="Y45" s="6">
        <v>2.0183867213399999E-3</v>
      </c>
      <c r="Z45" s="6">
        <v>2.0183867213399999E-3</v>
      </c>
      <c r="AA45" s="6">
        <v>2.0183867213399999E-4</v>
      </c>
      <c r="AB45" s="6">
        <v>4.6422894590819998E-3</v>
      </c>
      <c r="AC45" s="6">
        <v>1.6147000000000002E-2</v>
      </c>
      <c r="AD45" s="6">
        <v>7.6689999999999996E-3</v>
      </c>
      <c r="AE45" s="60"/>
      <c r="AF45" s="26">
        <v>8699.2467689753994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3.0408042790000001</v>
      </c>
      <c r="F47" s="6">
        <v>8.4781625999999999E-2</v>
      </c>
      <c r="G47" s="6">
        <v>0.108953904</v>
      </c>
      <c r="H47" s="6">
        <v>1.0957530000000001E-3</v>
      </c>
      <c r="I47" s="6">
        <v>4.1957171000000001E-2</v>
      </c>
      <c r="J47" s="6">
        <v>4.9046408E-2</v>
      </c>
      <c r="K47" s="6">
        <v>5.2664941999999999E-2</v>
      </c>
      <c r="L47" s="6">
        <v>9.3944400000000004E-3</v>
      </c>
      <c r="M47" s="6">
        <v>0.423793433</v>
      </c>
      <c r="N47" s="6">
        <v>3.0685812999999999E-2</v>
      </c>
      <c r="O47" s="6">
        <v>4.44475E-4</v>
      </c>
      <c r="P47" s="6">
        <v>1.056502E-3</v>
      </c>
      <c r="Q47" s="6">
        <v>1.1538550000000001E-3</v>
      </c>
      <c r="R47" s="6">
        <v>4.3740059999999997E-3</v>
      </c>
      <c r="S47" s="6">
        <v>8.1826014000000002E-2</v>
      </c>
      <c r="T47" s="6">
        <v>2.8727895E-2</v>
      </c>
      <c r="U47" s="6">
        <v>2.937846E-3</v>
      </c>
      <c r="V47" s="6">
        <v>6.4348864000000006E-2</v>
      </c>
      <c r="W47" s="6">
        <v>8.4325508298999999E-3</v>
      </c>
      <c r="X47" s="6">
        <v>2.2102707783168304E-4</v>
      </c>
      <c r="Y47" s="6">
        <v>6.909582984266009E-4</v>
      </c>
      <c r="Z47" s="6">
        <v>4.7721656477607701E-4</v>
      </c>
      <c r="AA47" s="6">
        <v>2.0804149429563899E-4</v>
      </c>
      <c r="AB47" s="6">
        <v>1.59724343523E-3</v>
      </c>
      <c r="AC47" s="6">
        <v>2.1970000000000002E-3</v>
      </c>
      <c r="AD47" s="6">
        <v>2.0110000000000002E-3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1.1159422269999999E-3</v>
      </c>
      <c r="F49" s="6">
        <v>9.5475048309999998E-3</v>
      </c>
      <c r="G49" s="6">
        <v>9.9194842399999992E-4</v>
      </c>
      <c r="H49" s="6">
        <v>4.5877617110000003E-3</v>
      </c>
      <c r="I49" s="6">
        <v>7.7991951086999994E-2</v>
      </c>
      <c r="J49" s="6">
        <v>0.18537037648499999</v>
      </c>
      <c r="K49" s="6">
        <v>0.43050565101600002</v>
      </c>
      <c r="L49" s="6" t="s">
        <v>432</v>
      </c>
      <c r="M49" s="6">
        <v>0.57049438360299998</v>
      </c>
      <c r="N49" s="6">
        <v>0.47117553940000001</v>
      </c>
      <c r="O49" s="6">
        <v>8.67954921E-3</v>
      </c>
      <c r="P49" s="6">
        <v>1.487922736E-2</v>
      </c>
      <c r="Q49" s="6">
        <v>1.611916339E-2</v>
      </c>
      <c r="R49" s="6">
        <v>0.21078905710000001</v>
      </c>
      <c r="S49" s="6">
        <v>5.9516910440000001E-2</v>
      </c>
      <c r="T49" s="6">
        <v>0.1487922756</v>
      </c>
      <c r="U49" s="6">
        <v>1.9838970479999999E-2</v>
      </c>
      <c r="V49" s="6">
        <v>0.2727858386</v>
      </c>
      <c r="W49" s="6">
        <v>3.7198068900000001</v>
      </c>
      <c r="X49" s="6">
        <v>0.19838970080000001</v>
      </c>
      <c r="Y49" s="6">
        <v>0.247987126</v>
      </c>
      <c r="Z49" s="6">
        <v>0.123993563</v>
      </c>
      <c r="AA49" s="6">
        <v>8.6795494099999995E-2</v>
      </c>
      <c r="AB49" s="6">
        <v>0.65716588389999997</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17.439313001999999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t="s">
        <v>431</v>
      </c>
      <c r="AL51" s="49" t="s">
        <v>130</v>
      </c>
    </row>
    <row r="52" spans="1:38" s="2" customFormat="1" ht="26.25" customHeight="1" thickBot="1" x14ac:dyDescent="0.25">
      <c r="A52" s="70" t="s">
        <v>119</v>
      </c>
      <c r="B52" s="74" t="s">
        <v>131</v>
      </c>
      <c r="C52" s="76" t="s">
        <v>392</v>
      </c>
      <c r="D52" s="73"/>
      <c r="E52" s="6">
        <v>1.3536267045499999</v>
      </c>
      <c r="F52" s="6">
        <v>0.62578769082968899</v>
      </c>
      <c r="G52" s="6">
        <v>17.793682476659129</v>
      </c>
      <c r="H52" s="6">
        <v>4.5181553799293998E-3</v>
      </c>
      <c r="I52" s="6">
        <v>7.2362114857999996E-2</v>
      </c>
      <c r="J52" s="6">
        <v>0.15003746245999999</v>
      </c>
      <c r="K52" s="6">
        <v>0.18759318533</v>
      </c>
      <c r="L52" s="6">
        <v>2.3435613929999998E-3</v>
      </c>
      <c r="M52" s="6">
        <v>0.48816813505984002</v>
      </c>
      <c r="N52" s="6">
        <v>8.9291608298999996E-4</v>
      </c>
      <c r="O52" s="6">
        <v>1.8383566414500001E-4</v>
      </c>
      <c r="P52" s="6">
        <v>2.1009790188000001E-4</v>
      </c>
      <c r="Q52" s="6">
        <v>5.2524475470000002E-5</v>
      </c>
      <c r="R52" s="6">
        <v>9.1917832072500004E-4</v>
      </c>
      <c r="S52" s="6">
        <v>3.9393356602499999E-4</v>
      </c>
      <c r="T52" s="6">
        <v>1.73330769051E-3</v>
      </c>
      <c r="U52" s="6">
        <v>5.2524475470000002E-5</v>
      </c>
      <c r="V52" s="6">
        <v>3.4140909055500001E-4</v>
      </c>
      <c r="W52" s="6">
        <v>1.606874256456E-4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67.974237369999997</v>
      </c>
      <c r="AL52" s="49" t="s">
        <v>132</v>
      </c>
    </row>
    <row r="53" spans="1:38" s="2" customFormat="1" ht="26.25" customHeight="1" thickBot="1" x14ac:dyDescent="0.25">
      <c r="A53" s="70" t="s">
        <v>119</v>
      </c>
      <c r="B53" s="74" t="s">
        <v>133</v>
      </c>
      <c r="C53" s="76" t="s">
        <v>134</v>
      </c>
      <c r="D53" s="73"/>
      <c r="E53" s="6" t="s">
        <v>431</v>
      </c>
      <c r="F53" s="6">
        <v>13.379156835147215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1817649411.371465</v>
      </c>
      <c r="AL53" s="49" t="s">
        <v>135</v>
      </c>
    </row>
    <row r="54" spans="1:38" s="2" customFormat="1" ht="37.5" customHeight="1" thickBot="1" x14ac:dyDescent="0.25">
      <c r="A54" s="70" t="s">
        <v>119</v>
      </c>
      <c r="B54" s="74" t="s">
        <v>136</v>
      </c>
      <c r="C54" s="76" t="s">
        <v>137</v>
      </c>
      <c r="D54" s="73"/>
      <c r="E54" s="6" t="s">
        <v>431</v>
      </c>
      <c r="F54" s="6">
        <v>1.021482950153457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983.68880520788764</v>
      </c>
      <c r="AL54" s="49" t="s">
        <v>419</v>
      </c>
    </row>
    <row r="55" spans="1:38" s="2" customFormat="1" ht="26.25" customHeight="1" thickBot="1" x14ac:dyDescent="0.25">
      <c r="A55" s="70" t="s">
        <v>119</v>
      </c>
      <c r="B55" s="74" t="s">
        <v>138</v>
      </c>
      <c r="C55" s="76" t="s">
        <v>139</v>
      </c>
      <c r="D55" s="73"/>
      <c r="E55" s="6">
        <v>3.3223106634208635</v>
      </c>
      <c r="F55" s="6">
        <v>0.34694244671294333</v>
      </c>
      <c r="G55" s="6">
        <v>2.6993586930866513</v>
      </c>
      <c r="H55" s="6" t="s">
        <v>432</v>
      </c>
      <c r="I55" s="6">
        <v>1.9199702587999998E-2</v>
      </c>
      <c r="J55" s="6">
        <v>1.9199702587999998E-2</v>
      </c>
      <c r="K55" s="6">
        <v>1.9199702587999998E-2</v>
      </c>
      <c r="L55" s="6">
        <v>6.0810501390000003E-4</v>
      </c>
      <c r="M55" s="6">
        <v>0.98148632014038262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6669.7283278879204</v>
      </c>
      <c r="AG55" s="26" t="s">
        <v>431</v>
      </c>
      <c r="AH55" s="26">
        <v>127.2483173741452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16855.210362149999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5.9264755473774001E-2</v>
      </c>
      <c r="J58" s="6">
        <v>0.39509837283016003</v>
      </c>
      <c r="K58" s="6">
        <v>0.79019674565931997</v>
      </c>
      <c r="L58" s="6">
        <v>2.7261771359896042E-4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1921.8885494258</v>
      </c>
      <c r="AL58" s="49" t="s">
        <v>148</v>
      </c>
    </row>
    <row r="59" spans="1:38" s="2" customFormat="1" ht="26.25" customHeight="1" thickBot="1" x14ac:dyDescent="0.25">
      <c r="A59" s="70" t="s">
        <v>53</v>
      </c>
      <c r="B59" s="78" t="s">
        <v>149</v>
      </c>
      <c r="C59" s="71" t="s">
        <v>402</v>
      </c>
      <c r="D59" s="72"/>
      <c r="E59" s="6" t="s">
        <v>432</v>
      </c>
      <c r="F59" s="6">
        <v>7.5372898970000005E-2</v>
      </c>
      <c r="G59" s="6" t="s">
        <v>432</v>
      </c>
      <c r="H59" s="6">
        <v>0.12087252558</v>
      </c>
      <c r="I59" s="6">
        <v>0.7169819366633573</v>
      </c>
      <c r="J59" s="6">
        <v>0.81592739557226956</v>
      </c>
      <c r="K59" s="6">
        <v>0.93359693421518197</v>
      </c>
      <c r="L59" s="6">
        <v>1.6086411833129215E-3</v>
      </c>
      <c r="M59" s="6" t="s">
        <v>432</v>
      </c>
      <c r="N59" s="6">
        <v>7.8668381200823276</v>
      </c>
      <c r="O59" s="6">
        <v>0.36566824465006942</v>
      </c>
      <c r="P59" s="6">
        <v>2.3265581999999999E-3</v>
      </c>
      <c r="Q59" s="6">
        <v>0.82516098987815278</v>
      </c>
      <c r="R59" s="6">
        <v>1.031460511714859</v>
      </c>
      <c r="S59" s="6">
        <v>1.330634630842E-2</v>
      </c>
      <c r="T59" s="6">
        <v>1.2048190999696189</v>
      </c>
      <c r="U59" s="6">
        <v>4.0259153727677379</v>
      </c>
      <c r="V59" s="6">
        <v>0.32645909000000001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4125.8579382970784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1.1291504990000001</v>
      </c>
      <c r="J60" s="6">
        <v>9.1926905049999998</v>
      </c>
      <c r="K60" s="6">
        <v>30.030121593000001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187388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0.48207817600000002</v>
      </c>
      <c r="J61" s="6">
        <v>4.8193573140000003</v>
      </c>
      <c r="K61" s="6">
        <v>16.066395993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26435224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2.9001104999999999E-2</v>
      </c>
      <c r="J62" s="6">
        <v>0.29001106199999999</v>
      </c>
      <c r="K62" s="6">
        <v>0.58002212399999997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48335.177000000003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0.12823999999999999</v>
      </c>
      <c r="F65" s="6" t="s">
        <v>431</v>
      </c>
      <c r="G65" s="6" t="s">
        <v>431</v>
      </c>
      <c r="H65" s="6">
        <v>9.8600000000000007E-3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1.0731709999999999E-3</v>
      </c>
      <c r="J67" s="6">
        <v>1.430894E-3</v>
      </c>
      <c r="K67" s="6">
        <v>1.7886180000000001E-3</v>
      </c>
      <c r="L67" s="6">
        <v>1.9317000000000002E-5</v>
      </c>
      <c r="M67" s="6">
        <v>2.787463077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4.8471479999999999E-3</v>
      </c>
      <c r="F68" s="6" t="s">
        <v>432</v>
      </c>
      <c r="G68" s="6">
        <v>0.17817757000000001</v>
      </c>
      <c r="H68" s="6" t="s">
        <v>432</v>
      </c>
      <c r="I68" s="6">
        <v>8.0785800000000001E-3</v>
      </c>
      <c r="J68" s="6">
        <v>1.077144E-2</v>
      </c>
      <c r="K68" s="6">
        <v>1.34643E-2</v>
      </c>
      <c r="L68" s="6">
        <v>1.4541399999999999E-4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0.43694851042258198</v>
      </c>
      <c r="I69" s="6">
        <v>6.7764854567055604E-4</v>
      </c>
      <c r="J69" s="6">
        <v>9.0353139465031195E-4</v>
      </c>
      <c r="K69" s="6">
        <v>1.1294142429957119E-3</v>
      </c>
      <c r="L69" s="6">
        <v>1.2197673747215999E-5</v>
      </c>
      <c r="M69" s="6">
        <v>7.0154734719985203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0.35979800000000001</v>
      </c>
      <c r="F70" s="6">
        <v>9.1144785881000008</v>
      </c>
      <c r="G70" s="6">
        <v>2.6282730349999999</v>
      </c>
      <c r="H70" s="6">
        <v>0.39069285782106222</v>
      </c>
      <c r="I70" s="6">
        <v>2.1347646580133031</v>
      </c>
      <c r="J70" s="6">
        <v>2.8826535307915253</v>
      </c>
      <c r="K70" s="6">
        <v>3.6574746662317481</v>
      </c>
      <c r="L70" s="6">
        <v>3.8742004607496501E-2</v>
      </c>
      <c r="M70" s="6">
        <v>0.26044184300000001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1.080158249087344</v>
      </c>
      <c r="F72" s="6">
        <v>0.64877756743014603</v>
      </c>
      <c r="G72" s="6">
        <v>0.97244500333308581</v>
      </c>
      <c r="H72" s="6" t="s">
        <v>432</v>
      </c>
      <c r="I72" s="6">
        <v>0.93346104199344959</v>
      </c>
      <c r="J72" s="6">
        <v>1.1480780736918972</v>
      </c>
      <c r="K72" s="6">
        <v>2.1981816748028633</v>
      </c>
      <c r="L72" s="6">
        <v>2.3069371708254894E-2</v>
      </c>
      <c r="M72" s="6">
        <v>73.294542001189996</v>
      </c>
      <c r="N72" s="6">
        <v>30.161452580929001</v>
      </c>
      <c r="O72" s="6">
        <v>1.1769843764879999</v>
      </c>
      <c r="P72" s="6">
        <v>0.70999159705619996</v>
      </c>
      <c r="Q72" s="6">
        <v>7.8312582969670003E-2</v>
      </c>
      <c r="R72" s="6">
        <v>1.8057711078765</v>
      </c>
      <c r="S72" s="6">
        <v>1.571620683213</v>
      </c>
      <c r="T72" s="6">
        <v>3.76144457439</v>
      </c>
      <c r="U72" s="6">
        <v>9.5453909648000004E-2</v>
      </c>
      <c r="V72" s="6">
        <v>20.640165022775999</v>
      </c>
      <c r="W72" s="6">
        <v>48.0984042121</v>
      </c>
      <c r="X72" s="6" t="s">
        <v>431</v>
      </c>
      <c r="Y72" s="6" t="s">
        <v>431</v>
      </c>
      <c r="Z72" s="6" t="s">
        <v>431</v>
      </c>
      <c r="AA72" s="6" t="s">
        <v>431</v>
      </c>
      <c r="AB72" s="6">
        <v>12.55782840642552</v>
      </c>
      <c r="AC72" s="6">
        <v>0.1270375239</v>
      </c>
      <c r="AD72" s="6">
        <v>20.656047523449999</v>
      </c>
      <c r="AE72" s="60"/>
      <c r="AF72" s="26" t="s">
        <v>431</v>
      </c>
      <c r="AG72" s="26" t="s">
        <v>431</v>
      </c>
      <c r="AH72" s="26" t="s">
        <v>431</v>
      </c>
      <c r="AI72" s="26" t="s">
        <v>431</v>
      </c>
      <c r="AJ72" s="26" t="s">
        <v>431</v>
      </c>
      <c r="AK72" s="26">
        <v>11697.3829967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7.2005531999999997E-2</v>
      </c>
      <c r="J73" s="6">
        <v>0.102007837</v>
      </c>
      <c r="K73" s="6">
        <v>0.12000922</v>
      </c>
      <c r="L73" s="6">
        <v>7.2005532000000002E-3</v>
      </c>
      <c r="M73" s="6" t="s">
        <v>432</v>
      </c>
      <c r="N73" s="6">
        <v>5.2829833319999998E-2</v>
      </c>
      <c r="O73" s="6">
        <v>1.60464447E-3</v>
      </c>
      <c r="P73" s="6" t="s">
        <v>432</v>
      </c>
      <c r="Q73" s="6">
        <v>3.7441704299999998E-3</v>
      </c>
      <c r="R73" s="6">
        <v>1.0286182499999999E-3</v>
      </c>
      <c r="S73" s="6">
        <v>2.0160917700000002E-3</v>
      </c>
      <c r="T73" s="6">
        <v>4.9373676000000004E-4</v>
      </c>
      <c r="U73" s="6" t="s">
        <v>432</v>
      </c>
      <c r="V73" s="6">
        <v>0.25550877329999999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1.1297E-2</v>
      </c>
      <c r="F74" s="6" t="s">
        <v>432</v>
      </c>
      <c r="G74" s="6">
        <v>7.9080000000000001E-3</v>
      </c>
      <c r="H74" s="6" t="s">
        <v>432</v>
      </c>
      <c r="I74" s="6">
        <v>8.0873726699999995E-2</v>
      </c>
      <c r="J74" s="6">
        <v>0.205076548</v>
      </c>
      <c r="K74" s="6">
        <v>0.290909001</v>
      </c>
      <c r="L74" s="6">
        <v>1.8600966000000001E-3</v>
      </c>
      <c r="M74" s="6">
        <v>1.35564</v>
      </c>
      <c r="N74" s="6" t="s">
        <v>432</v>
      </c>
      <c r="O74" s="6" t="s">
        <v>432</v>
      </c>
      <c r="P74" s="6" t="s">
        <v>432</v>
      </c>
      <c r="Q74" s="6" t="s">
        <v>432</v>
      </c>
      <c r="R74" s="6" t="s">
        <v>432</v>
      </c>
      <c r="S74" s="6" t="s">
        <v>432</v>
      </c>
      <c r="T74" s="6" t="s">
        <v>432</v>
      </c>
      <c r="U74" s="6" t="s">
        <v>432</v>
      </c>
      <c r="V74" s="6" t="s">
        <v>432</v>
      </c>
      <c r="W74" s="6">
        <v>4.9900900000000004</v>
      </c>
      <c r="X74" s="6">
        <v>7.9078999999999998E-4</v>
      </c>
      <c r="Y74" s="6">
        <v>2.2594E-4</v>
      </c>
      <c r="Z74" s="6">
        <v>2.2594E-4</v>
      </c>
      <c r="AA74" s="6">
        <v>1.1297E-4</v>
      </c>
      <c r="AB74" s="6">
        <v>1.35564E-3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1.14723738</v>
      </c>
      <c r="H76" s="6" t="s">
        <v>432</v>
      </c>
      <c r="I76" s="6">
        <v>1.835579808E-3</v>
      </c>
      <c r="J76" s="6">
        <v>3.6711596159999999E-3</v>
      </c>
      <c r="K76" s="6">
        <v>4.5889495199999998E-3</v>
      </c>
      <c r="L76" s="6" t="s">
        <v>432</v>
      </c>
      <c r="M76" s="6" t="s">
        <v>432</v>
      </c>
      <c r="N76" s="6">
        <v>0.25239222360000002</v>
      </c>
      <c r="O76" s="6">
        <v>1.14723738E-2</v>
      </c>
      <c r="P76" s="6" t="s">
        <v>432</v>
      </c>
      <c r="Q76" s="6">
        <v>6.8834242800000001E-2</v>
      </c>
      <c r="R76" s="6" t="s">
        <v>432</v>
      </c>
      <c r="S76" s="6" t="s">
        <v>432</v>
      </c>
      <c r="T76" s="6" t="s">
        <v>432</v>
      </c>
      <c r="U76" s="6" t="s">
        <v>432</v>
      </c>
      <c r="V76" s="6">
        <v>1.14723738E-2</v>
      </c>
      <c r="W76" s="6">
        <v>0.73423192319999997</v>
      </c>
      <c r="X76" s="6" t="s">
        <v>432</v>
      </c>
      <c r="Y76" s="6" t="s">
        <v>432</v>
      </c>
      <c r="Z76" s="6" t="s">
        <v>432</v>
      </c>
      <c r="AA76" s="6" t="s">
        <v>432</v>
      </c>
      <c r="AB76" s="6" t="s">
        <v>432</v>
      </c>
      <c r="AC76" s="6" t="s">
        <v>432</v>
      </c>
      <c r="AD76" s="6">
        <v>5.9656343760000001E-4</v>
      </c>
      <c r="AE76" s="60"/>
      <c r="AF76" s="26" t="s">
        <v>431</v>
      </c>
      <c r="AG76" s="26" t="s">
        <v>431</v>
      </c>
      <c r="AH76" s="26" t="s">
        <v>431</v>
      </c>
      <c r="AI76" s="26" t="s">
        <v>431</v>
      </c>
      <c r="AJ76" s="26" t="s">
        <v>431</v>
      </c>
      <c r="AK76" s="26">
        <v>229.44747599999999</v>
      </c>
      <c r="AL76" s="49" t="s">
        <v>193</v>
      </c>
    </row>
    <row r="77" spans="1:38" s="2" customFormat="1" ht="26.25" customHeight="1" thickBot="1" x14ac:dyDescent="0.25">
      <c r="A77" s="70" t="s">
        <v>53</v>
      </c>
      <c r="B77" s="70" t="s">
        <v>194</v>
      </c>
      <c r="C77" s="71" t="s">
        <v>195</v>
      </c>
      <c r="D77" s="72"/>
      <c r="E77" s="6" t="s">
        <v>432</v>
      </c>
      <c r="F77" s="6" t="s">
        <v>432</v>
      </c>
      <c r="G77" s="6">
        <v>0.77663884308999998</v>
      </c>
      <c r="H77" s="6" t="s">
        <v>432</v>
      </c>
      <c r="I77" s="6">
        <v>8.2524971203399994E-3</v>
      </c>
      <c r="J77" s="6">
        <v>9.0059052496099991E-3</v>
      </c>
      <c r="K77" s="6">
        <v>1.0276201378880001E-2</v>
      </c>
      <c r="L77" s="6" t="s">
        <v>432</v>
      </c>
      <c r="M77" s="6" t="s">
        <v>432</v>
      </c>
      <c r="N77" s="6">
        <v>0.16276900093550001</v>
      </c>
      <c r="O77" s="6">
        <v>3.8808729910700002E-2</v>
      </c>
      <c r="P77" s="6">
        <v>0.31025106006463499</v>
      </c>
      <c r="Q77" s="6">
        <v>2.3652012927E-3</v>
      </c>
      <c r="R77" s="6" t="s">
        <v>432</v>
      </c>
      <c r="S77" s="6" t="s">
        <v>432</v>
      </c>
      <c r="T77" s="6" t="s">
        <v>432</v>
      </c>
      <c r="U77" s="6" t="s">
        <v>432</v>
      </c>
      <c r="V77" s="6">
        <v>3.2940003878100002</v>
      </c>
      <c r="W77" s="6">
        <v>2.97864021545</v>
      </c>
      <c r="X77" s="6" t="s">
        <v>432</v>
      </c>
      <c r="Y77" s="6" t="s">
        <v>432</v>
      </c>
      <c r="Z77" s="6" t="s">
        <v>432</v>
      </c>
      <c r="AA77" s="6" t="s">
        <v>432</v>
      </c>
      <c r="AB77" s="6" t="s">
        <v>432</v>
      </c>
      <c r="AC77" s="6" t="s">
        <v>432</v>
      </c>
      <c r="AD77" s="6">
        <v>7.4882015512399999E-4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1.383121</v>
      </c>
      <c r="H78" s="6" t="s">
        <v>432</v>
      </c>
      <c r="I78" s="6">
        <v>5.5336923080000003E-3</v>
      </c>
      <c r="J78" s="6">
        <v>7.2399999999999999E-3</v>
      </c>
      <c r="K78" s="6">
        <v>2.4028000000000001E-2</v>
      </c>
      <c r="L78" s="6">
        <v>5.5336919999999998E-6</v>
      </c>
      <c r="M78" s="6" t="s">
        <v>432</v>
      </c>
      <c r="N78" s="6">
        <v>0.60460000000000003</v>
      </c>
      <c r="O78" s="6">
        <v>6.8419999999999995E-2</v>
      </c>
      <c r="P78" s="6">
        <v>6.2E-4</v>
      </c>
      <c r="Q78" s="6">
        <v>0.27279999999999999</v>
      </c>
      <c r="R78" s="6">
        <v>5.1999779999999998</v>
      </c>
      <c r="S78" s="6">
        <v>2.8512</v>
      </c>
      <c r="T78" s="6">
        <v>0.13500200000000001</v>
      </c>
      <c r="U78" s="6" t="s">
        <v>432</v>
      </c>
      <c r="V78" s="6">
        <v>0.46</v>
      </c>
      <c r="W78" s="6">
        <v>0.77247617999999996</v>
      </c>
      <c r="X78" s="6" t="s">
        <v>432</v>
      </c>
      <c r="Y78" s="6" t="s">
        <v>432</v>
      </c>
      <c r="Z78" s="6" t="s">
        <v>432</v>
      </c>
      <c r="AA78" s="6" t="s">
        <v>432</v>
      </c>
      <c r="AB78" s="6" t="s">
        <v>432</v>
      </c>
      <c r="AC78" s="6" t="s">
        <v>432</v>
      </c>
      <c r="AD78" s="6">
        <v>5.7000000000000003E-5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0.92284100999999996</v>
      </c>
      <c r="H80" s="6" t="s">
        <v>432</v>
      </c>
      <c r="I80" s="6" t="s">
        <v>432</v>
      </c>
      <c r="J80" s="6" t="s">
        <v>432</v>
      </c>
      <c r="K80" s="6">
        <v>0.56790216000000004</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68.754183588000004</v>
      </c>
      <c r="G82" s="6" t="s">
        <v>431</v>
      </c>
      <c r="H82" s="6" t="s">
        <v>431</v>
      </c>
      <c r="I82" s="6" t="s">
        <v>432</v>
      </c>
      <c r="J82" s="6" t="s">
        <v>431</v>
      </c>
      <c r="K82" s="6" t="s">
        <v>431</v>
      </c>
      <c r="L82" s="6" t="s">
        <v>431</v>
      </c>
      <c r="M82" s="6" t="s">
        <v>431</v>
      </c>
      <c r="N82" s="6" t="s">
        <v>431</v>
      </c>
      <c r="O82" s="6" t="s">
        <v>431</v>
      </c>
      <c r="P82" s="6">
        <v>0.11279769100000001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0.66580000699999997</v>
      </c>
      <c r="G83" s="6" t="s">
        <v>432</v>
      </c>
      <c r="H83" s="6" t="s">
        <v>431</v>
      </c>
      <c r="I83" s="6">
        <v>3.7820002999999998E-2</v>
      </c>
      <c r="J83" s="6">
        <v>0.55180000299999998</v>
      </c>
      <c r="K83" s="6">
        <v>0.98580000000000001</v>
      </c>
      <c r="L83" s="6">
        <v>2.155742E-3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2.2279014E-2</v>
      </c>
      <c r="G84" s="6" t="s">
        <v>431</v>
      </c>
      <c r="H84" s="6" t="s">
        <v>431</v>
      </c>
      <c r="I84" s="6">
        <v>1.3710161E-2</v>
      </c>
      <c r="J84" s="6">
        <v>6.8550797999999996E-2</v>
      </c>
      <c r="K84" s="6">
        <v>0.27420320100000001</v>
      </c>
      <c r="L84" s="6">
        <v>1.7799999999999999E-6</v>
      </c>
      <c r="M84" s="6">
        <v>1.628081E-3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171377</v>
      </c>
      <c r="AL84" s="49" t="s">
        <v>412</v>
      </c>
    </row>
    <row r="85" spans="1:38" s="2" customFormat="1" ht="26.25" customHeight="1" thickBot="1" x14ac:dyDescent="0.25">
      <c r="A85" s="70" t="s">
        <v>208</v>
      </c>
      <c r="B85" s="76" t="s">
        <v>215</v>
      </c>
      <c r="C85" s="82" t="s">
        <v>403</v>
      </c>
      <c r="D85" s="72"/>
      <c r="E85" s="6" t="s">
        <v>431</v>
      </c>
      <c r="F85" s="6">
        <v>57.891277521557001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400.553</v>
      </c>
      <c r="AL85" s="49" t="s">
        <v>216</v>
      </c>
    </row>
    <row r="86" spans="1:38" s="2" customFormat="1" ht="26.25" customHeight="1" thickBot="1" x14ac:dyDescent="0.25">
      <c r="A86" s="70" t="s">
        <v>208</v>
      </c>
      <c r="B86" s="76" t="s">
        <v>217</v>
      </c>
      <c r="C86" s="80" t="s">
        <v>218</v>
      </c>
      <c r="D86" s="72"/>
      <c r="E86" s="6" t="s">
        <v>431</v>
      </c>
      <c r="F86" s="6">
        <v>14.47456546528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121.78498500000001</v>
      </c>
      <c r="AL86" s="49" t="s">
        <v>219</v>
      </c>
    </row>
    <row r="87" spans="1:38" s="2" customFormat="1" ht="26.25" customHeight="1" thickBot="1" x14ac:dyDescent="0.25">
      <c r="A87" s="70" t="s">
        <v>208</v>
      </c>
      <c r="B87" s="76" t="s">
        <v>220</v>
      </c>
      <c r="C87" s="80" t="s">
        <v>221</v>
      </c>
      <c r="D87" s="72"/>
      <c r="E87" s="6" t="s">
        <v>431</v>
      </c>
      <c r="F87" s="6">
        <v>0.15982737599999999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0.23186842869999999</v>
      </c>
      <c r="AL87" s="49" t="s">
        <v>219</v>
      </c>
    </row>
    <row r="88" spans="1:38" s="2" customFormat="1" ht="26.25" customHeight="1" thickBot="1" x14ac:dyDescent="0.25">
      <c r="A88" s="70" t="s">
        <v>208</v>
      </c>
      <c r="B88" s="76" t="s">
        <v>222</v>
      </c>
      <c r="C88" s="80" t="s">
        <v>223</v>
      </c>
      <c r="D88" s="72"/>
      <c r="E88" s="6" t="s">
        <v>432</v>
      </c>
      <c r="F88" s="6">
        <v>48.240207210000001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11.890009027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12.976370837975001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9.8616160999999994E-2</v>
      </c>
      <c r="F91" s="6">
        <v>0.26156327899999998</v>
      </c>
      <c r="G91" s="6">
        <v>1.5571119E-2</v>
      </c>
      <c r="H91" s="6">
        <v>0.22427429800000001</v>
      </c>
      <c r="I91" s="6">
        <v>1.7269366429999999</v>
      </c>
      <c r="J91" s="6">
        <v>1.974321524</v>
      </c>
      <c r="K91" s="6">
        <v>2.242124161</v>
      </c>
      <c r="L91" s="6">
        <v>0.65661029999999998</v>
      </c>
      <c r="M91" s="6">
        <v>3.0145795990000002</v>
      </c>
      <c r="N91" s="6">
        <v>4.0423059999999999E-3</v>
      </c>
      <c r="O91" s="6">
        <v>0.29183442700000001</v>
      </c>
      <c r="P91" s="6">
        <v>2.96E-7</v>
      </c>
      <c r="Q91" s="6">
        <v>6.861E-6</v>
      </c>
      <c r="R91" s="6">
        <v>8.0434999999999998E-5</v>
      </c>
      <c r="S91" s="6">
        <v>0.29411606000000001</v>
      </c>
      <c r="T91" s="6">
        <v>0.14606807799999999</v>
      </c>
      <c r="U91" s="6" t="s">
        <v>432</v>
      </c>
      <c r="V91" s="6">
        <v>0.14725396099999999</v>
      </c>
      <c r="W91" s="6">
        <v>5.4041999999999996E-3</v>
      </c>
      <c r="X91" s="6">
        <v>5.9986620000000001E-3</v>
      </c>
      <c r="Y91" s="6">
        <v>2.4318899999999999E-3</v>
      </c>
      <c r="Z91" s="6">
        <v>2.4318899999999999E-3</v>
      </c>
      <c r="AA91" s="6">
        <v>2.4318899999999999E-3</v>
      </c>
      <c r="AB91" s="6">
        <v>1.3294332000000001E-2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1.6262342999999999</v>
      </c>
      <c r="F92" s="6">
        <v>3.26605305</v>
      </c>
      <c r="G92" s="6">
        <v>3.2524685999999998</v>
      </c>
      <c r="H92" s="6" t="s">
        <v>432</v>
      </c>
      <c r="I92" s="6">
        <v>0.87049878000000003</v>
      </c>
      <c r="J92" s="6">
        <v>1.16066504</v>
      </c>
      <c r="K92" s="6">
        <v>1.4508312999999999</v>
      </c>
      <c r="L92" s="6">
        <v>2.2632968279999999E-2</v>
      </c>
      <c r="M92" s="6">
        <v>8.9442886500000007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1626.2343000000001</v>
      </c>
      <c r="AL92" s="49" t="s">
        <v>231</v>
      </c>
    </row>
    <row r="93" spans="1:38" s="2" customFormat="1" ht="26.25" customHeight="1" thickBot="1" x14ac:dyDescent="0.25">
      <c r="A93" s="70" t="s">
        <v>53</v>
      </c>
      <c r="B93" s="74" t="s">
        <v>232</v>
      </c>
      <c r="C93" s="71" t="s">
        <v>405</v>
      </c>
      <c r="D93" s="77"/>
      <c r="E93" s="6" t="s">
        <v>431</v>
      </c>
      <c r="F93" s="6">
        <v>21.002951465999999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10716.165575999999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0.41606257299999999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3220.3792840000001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69.135181000000003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0.120569999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0.97513073400000005</v>
      </c>
      <c r="F99" s="6">
        <v>27.525545999999999</v>
      </c>
      <c r="G99" s="6" t="s">
        <v>431</v>
      </c>
      <c r="H99" s="6">
        <v>33.214927303000003</v>
      </c>
      <c r="I99" s="6">
        <v>0.31924896000000003</v>
      </c>
      <c r="J99" s="6">
        <v>0.49055327999999998</v>
      </c>
      <c r="K99" s="6">
        <v>1.0745452799999999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778.65599999999995</v>
      </c>
      <c r="AL99" s="49" t="s">
        <v>245</v>
      </c>
    </row>
    <row r="100" spans="1:38" s="2" customFormat="1" ht="26.25" customHeight="1" thickBot="1" x14ac:dyDescent="0.25">
      <c r="A100" s="70" t="s">
        <v>243</v>
      </c>
      <c r="B100" s="70" t="s">
        <v>246</v>
      </c>
      <c r="C100" s="71" t="s">
        <v>408</v>
      </c>
      <c r="D100" s="84"/>
      <c r="E100" s="6">
        <v>1.730944357</v>
      </c>
      <c r="F100" s="6">
        <v>17.707910469000002</v>
      </c>
      <c r="G100" s="6" t="s">
        <v>431</v>
      </c>
      <c r="H100" s="6">
        <v>28.017938348000001</v>
      </c>
      <c r="I100" s="6">
        <v>0.31965983999999997</v>
      </c>
      <c r="J100" s="6">
        <v>0.47948975999999999</v>
      </c>
      <c r="K100" s="6">
        <v>1.04777392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5498.0129999999999</v>
      </c>
      <c r="AL100" s="49" t="s">
        <v>245</v>
      </c>
    </row>
    <row r="101" spans="1:38" s="2" customFormat="1" ht="26.25" customHeight="1" thickBot="1" x14ac:dyDescent="0.25">
      <c r="A101" s="70" t="s">
        <v>243</v>
      </c>
      <c r="B101" s="70" t="s">
        <v>247</v>
      </c>
      <c r="C101" s="71" t="s">
        <v>248</v>
      </c>
      <c r="D101" s="84"/>
      <c r="E101" s="6">
        <v>0.26729520099999998</v>
      </c>
      <c r="F101" s="6">
        <v>0.77183993799999995</v>
      </c>
      <c r="G101" s="6" t="s">
        <v>431</v>
      </c>
      <c r="H101" s="6">
        <v>7.2156135580000003</v>
      </c>
      <c r="I101" s="6">
        <v>7.3081359999999998E-2</v>
      </c>
      <c r="J101" s="6">
        <v>0.21924408000000001</v>
      </c>
      <c r="K101" s="6">
        <v>0.51156952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13476.03</v>
      </c>
      <c r="AL101" s="49" t="s">
        <v>245</v>
      </c>
    </row>
    <row r="102" spans="1:38" s="2" customFormat="1" ht="26.25" customHeight="1" thickBot="1" x14ac:dyDescent="0.25">
      <c r="A102" s="70" t="s">
        <v>243</v>
      </c>
      <c r="B102" s="70" t="s">
        <v>249</v>
      </c>
      <c r="C102" s="71" t="s">
        <v>386</v>
      </c>
      <c r="D102" s="84"/>
      <c r="E102" s="6">
        <v>0.43665791466762888</v>
      </c>
      <c r="F102" s="6">
        <v>14.146927327091483</v>
      </c>
      <c r="G102" s="6" t="s">
        <v>431</v>
      </c>
      <c r="H102" s="6">
        <v>64.4158683214755</v>
      </c>
      <c r="I102" s="6">
        <v>0.20401166790079811</v>
      </c>
      <c r="J102" s="6">
        <v>4.5972930403130832</v>
      </c>
      <c r="K102" s="6">
        <v>32.794149619840837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33448.027000000002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0.20545092100000001</v>
      </c>
      <c r="F104" s="6">
        <v>0.49961991700000002</v>
      </c>
      <c r="G104" s="6" t="s">
        <v>431</v>
      </c>
      <c r="H104" s="6">
        <v>4.9619140650000002</v>
      </c>
      <c r="I104" s="6">
        <v>3.1779920000000003E-2</v>
      </c>
      <c r="J104" s="6">
        <v>9.5339759999999996E-2</v>
      </c>
      <c r="K104" s="6">
        <v>0.22245944000000001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2360.953</v>
      </c>
      <c r="AL104" s="49" t="s">
        <v>245</v>
      </c>
    </row>
    <row r="105" spans="1:38" s="2" customFormat="1" ht="26.25" customHeight="1" thickBot="1" x14ac:dyDescent="0.25">
      <c r="A105" s="70" t="s">
        <v>243</v>
      </c>
      <c r="B105" s="70" t="s">
        <v>254</v>
      </c>
      <c r="C105" s="71" t="s">
        <v>255</v>
      </c>
      <c r="D105" s="84"/>
      <c r="E105" s="6">
        <v>0.26171565200000002</v>
      </c>
      <c r="F105" s="6">
        <v>1.174776949</v>
      </c>
      <c r="G105" s="6" t="s">
        <v>431</v>
      </c>
      <c r="H105" s="6">
        <v>6.9471822029999997</v>
      </c>
      <c r="I105" s="6">
        <v>4.8832278999999999E-2</v>
      </c>
      <c r="J105" s="6">
        <v>7.6736438000000004E-2</v>
      </c>
      <c r="K105" s="6">
        <v>0.16742495900000001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626.44199963258302</v>
      </c>
      <c r="AL105" s="49" t="s">
        <v>245</v>
      </c>
    </row>
    <row r="106" spans="1:38" s="2" customFormat="1" ht="26.25" customHeight="1" thickBot="1" x14ac:dyDescent="0.25">
      <c r="A106" s="70" t="s">
        <v>243</v>
      </c>
      <c r="B106" s="70" t="s">
        <v>256</v>
      </c>
      <c r="C106" s="71" t="s">
        <v>257</v>
      </c>
      <c r="D106" s="84"/>
      <c r="E106" s="6">
        <v>4.3461209999999997E-3</v>
      </c>
      <c r="F106" s="6">
        <v>8.3520375999999993E-2</v>
      </c>
      <c r="G106" s="6" t="s">
        <v>431</v>
      </c>
      <c r="H106" s="6">
        <v>0.157940988</v>
      </c>
      <c r="I106" s="6">
        <v>2.4254390000000002E-3</v>
      </c>
      <c r="J106" s="6">
        <v>3.8806940000000001E-3</v>
      </c>
      <c r="K106" s="6">
        <v>8.2464789999999993E-3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71.145999986728995</v>
      </c>
      <c r="AL106" s="49" t="s">
        <v>245</v>
      </c>
    </row>
    <row r="107" spans="1:38" s="2" customFormat="1" ht="26.25" customHeight="1" thickBot="1" x14ac:dyDescent="0.25">
      <c r="A107" s="70" t="s">
        <v>243</v>
      </c>
      <c r="B107" s="70" t="s">
        <v>258</v>
      </c>
      <c r="C107" s="71" t="s">
        <v>379</v>
      </c>
      <c r="D107" s="84"/>
      <c r="E107" s="6">
        <v>0.577804235</v>
      </c>
      <c r="F107" s="6">
        <v>2.1040355370000001</v>
      </c>
      <c r="G107" s="6" t="s">
        <v>431</v>
      </c>
      <c r="H107" s="6">
        <v>6.1027929030000001</v>
      </c>
      <c r="I107" s="6">
        <v>0.152239872</v>
      </c>
      <c r="J107" s="6">
        <v>2.0298649599999998</v>
      </c>
      <c r="K107" s="6">
        <v>9.6418585599999993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50746.623999718002</v>
      </c>
      <c r="AL107" s="49" t="s">
        <v>245</v>
      </c>
    </row>
    <row r="108" spans="1:38" s="2" customFormat="1" ht="26.25" customHeight="1" thickBot="1" x14ac:dyDescent="0.25">
      <c r="A108" s="70" t="s">
        <v>243</v>
      </c>
      <c r="B108" s="70" t="s">
        <v>259</v>
      </c>
      <c r="C108" s="71" t="s">
        <v>380</v>
      </c>
      <c r="D108" s="84"/>
      <c r="E108" s="6">
        <v>1.1882291220000001</v>
      </c>
      <c r="F108" s="6">
        <v>13.812432558999999</v>
      </c>
      <c r="G108" s="6" t="s">
        <v>431</v>
      </c>
      <c r="H108" s="6">
        <v>19.031666703999999</v>
      </c>
      <c r="I108" s="6">
        <v>0.187024206</v>
      </c>
      <c r="J108" s="6">
        <v>1.87024206</v>
      </c>
      <c r="K108" s="6">
        <v>3.7404841200000001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93512.103000000003</v>
      </c>
      <c r="AL108" s="49" t="s">
        <v>245</v>
      </c>
    </row>
    <row r="109" spans="1:38" s="2" customFormat="1" ht="26.25" customHeight="1" thickBot="1" x14ac:dyDescent="0.25">
      <c r="A109" s="70" t="s">
        <v>243</v>
      </c>
      <c r="B109" s="70" t="s">
        <v>260</v>
      </c>
      <c r="C109" s="71" t="s">
        <v>381</v>
      </c>
      <c r="D109" s="84"/>
      <c r="E109" s="6">
        <v>0.19559120499999999</v>
      </c>
      <c r="F109" s="6">
        <v>0.99522783999999997</v>
      </c>
      <c r="G109" s="6" t="s">
        <v>431</v>
      </c>
      <c r="H109" s="6">
        <v>5.6672992000000004</v>
      </c>
      <c r="I109" s="6">
        <v>0.19168025999999999</v>
      </c>
      <c r="J109" s="6">
        <v>1.05424143</v>
      </c>
      <c r="K109" s="6">
        <v>1.05424143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9584.0130000000008</v>
      </c>
      <c r="AL109" s="49" t="s">
        <v>245</v>
      </c>
    </row>
    <row r="110" spans="1:38" s="2" customFormat="1" ht="26.25" customHeight="1" thickBot="1" x14ac:dyDescent="0.25">
      <c r="A110" s="70" t="s">
        <v>243</v>
      </c>
      <c r="B110" s="70" t="s">
        <v>261</v>
      </c>
      <c r="C110" s="71" t="s">
        <v>382</v>
      </c>
      <c r="D110" s="84"/>
      <c r="E110" s="6">
        <v>0.20219993</v>
      </c>
      <c r="F110" s="6">
        <v>1.0374841699999999</v>
      </c>
      <c r="G110" s="6" t="s">
        <v>431</v>
      </c>
      <c r="H110" s="6">
        <v>5.8591294290000002</v>
      </c>
      <c r="I110" s="6">
        <v>0.19977886</v>
      </c>
      <c r="J110" s="6">
        <v>1.0987837300000001</v>
      </c>
      <c r="K110" s="6">
        <v>1.0987837300000001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9988.9429999999993</v>
      </c>
      <c r="AL110" s="49" t="s">
        <v>245</v>
      </c>
    </row>
    <row r="111" spans="1:38" s="2" customFormat="1" ht="26.25" customHeight="1" thickBot="1" x14ac:dyDescent="0.25">
      <c r="A111" s="70" t="s">
        <v>243</v>
      </c>
      <c r="B111" s="70" t="s">
        <v>262</v>
      </c>
      <c r="C111" s="71" t="s">
        <v>376</v>
      </c>
      <c r="D111" s="84"/>
      <c r="E111" s="6">
        <v>0.52551781099999995</v>
      </c>
      <c r="F111" s="6">
        <v>0.330430004</v>
      </c>
      <c r="G111" s="6" t="s">
        <v>431</v>
      </c>
      <c r="H111" s="6">
        <v>8.9372519639999997</v>
      </c>
      <c r="I111" s="6">
        <v>1.8047944E-2</v>
      </c>
      <c r="J111" s="6">
        <v>3.6095888E-2</v>
      </c>
      <c r="K111" s="6">
        <v>8.1215748000000004E-2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4511.9859999999999</v>
      </c>
      <c r="AL111" s="49" t="s">
        <v>245</v>
      </c>
    </row>
    <row r="112" spans="1:38" s="2" customFormat="1" ht="26.25" customHeight="1" thickBot="1" x14ac:dyDescent="0.25">
      <c r="A112" s="70" t="s">
        <v>263</v>
      </c>
      <c r="B112" s="70" t="s">
        <v>264</v>
      </c>
      <c r="C112" s="71" t="s">
        <v>265</v>
      </c>
      <c r="D112" s="72"/>
      <c r="E112" s="6">
        <v>34.875422796999999</v>
      </c>
      <c r="F112" s="6" t="s">
        <v>431</v>
      </c>
      <c r="G112" s="6" t="s">
        <v>431</v>
      </c>
      <c r="H112" s="6">
        <v>103.307747126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871885570</v>
      </c>
      <c r="AL112" s="49" t="s">
        <v>418</v>
      </c>
    </row>
    <row r="113" spans="1:38" s="2" customFormat="1" ht="26.25" customHeight="1" thickBot="1" x14ac:dyDescent="0.25">
      <c r="A113" s="70" t="s">
        <v>263</v>
      </c>
      <c r="B113" s="85" t="s">
        <v>266</v>
      </c>
      <c r="C113" s="86" t="s">
        <v>267</v>
      </c>
      <c r="D113" s="72"/>
      <c r="E113" s="6">
        <v>18.021139014999999</v>
      </c>
      <c r="F113" s="6">
        <v>29.285252151000002</v>
      </c>
      <c r="G113" s="6" t="s">
        <v>431</v>
      </c>
      <c r="H113" s="6">
        <v>102.051440141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1.08871224</v>
      </c>
      <c r="F114" s="6" t="s">
        <v>431</v>
      </c>
      <c r="G114" s="6" t="s">
        <v>431</v>
      </c>
      <c r="H114" s="6">
        <v>3.5383147749999999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0.82898711999999997</v>
      </c>
      <c r="F115" s="6" t="s">
        <v>431</v>
      </c>
      <c r="G115" s="6" t="s">
        <v>431</v>
      </c>
      <c r="H115" s="6">
        <v>1.657974235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12.180657936999999</v>
      </c>
      <c r="F116" s="6">
        <v>1.5127948</v>
      </c>
      <c r="G116" s="6" t="s">
        <v>431</v>
      </c>
      <c r="H116" s="6">
        <v>34.659635651000002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4.8181818559999998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1.7776799109999999</v>
      </c>
      <c r="J119" s="6">
        <v>40.672054416999998</v>
      </c>
      <c r="K119" s="6">
        <v>40.672054416999998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10.552334445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4.6253000000000002E-2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0.13284974799999999</v>
      </c>
      <c r="F123" s="6">
        <v>2.8880380000000001E-2</v>
      </c>
      <c r="G123" s="6">
        <v>2.8880380000000001E-2</v>
      </c>
      <c r="H123" s="6">
        <v>0.13862582400000001</v>
      </c>
      <c r="I123" s="6">
        <v>0.31190810400000002</v>
      </c>
      <c r="J123" s="6">
        <v>0.32923633200000002</v>
      </c>
      <c r="K123" s="6">
        <v>0.33501240799999998</v>
      </c>
      <c r="L123" s="6">
        <v>2.8880380000000001E-2</v>
      </c>
      <c r="M123" s="6">
        <v>3.8526426919999999</v>
      </c>
      <c r="N123" s="6">
        <v>6.3536829999999997E-3</v>
      </c>
      <c r="O123" s="6">
        <v>5.0829470000000002E-2</v>
      </c>
      <c r="P123" s="6">
        <v>8.0865069999999997E-3</v>
      </c>
      <c r="Q123" s="6">
        <v>3.6966800000000003E-4</v>
      </c>
      <c r="R123" s="6">
        <v>4.6208619999999999E-3</v>
      </c>
      <c r="S123" s="6">
        <v>4.2165350000000004E-3</v>
      </c>
      <c r="T123" s="6">
        <v>3.0035600000000002E-3</v>
      </c>
      <c r="U123" s="6">
        <v>1.1552139999999999E-3</v>
      </c>
      <c r="V123" s="6">
        <v>3.2346025E-2</v>
      </c>
      <c r="W123" s="6">
        <v>2.8880380000000001E-2</v>
      </c>
      <c r="X123" s="6">
        <v>2.269997868E-2</v>
      </c>
      <c r="Y123" s="6">
        <v>6.3363553719999993E-2</v>
      </c>
      <c r="Z123" s="6">
        <v>2.703203568E-2</v>
      </c>
      <c r="AA123" s="6">
        <v>1.9407615360000002E-2</v>
      </c>
      <c r="AB123" s="6">
        <v>0.13250318344000001</v>
      </c>
      <c r="AC123" s="6" t="s">
        <v>431</v>
      </c>
      <c r="AD123" s="6" t="s">
        <v>431</v>
      </c>
      <c r="AE123" s="60"/>
      <c r="AF123" s="26" t="s">
        <v>431</v>
      </c>
      <c r="AG123" s="26" t="s">
        <v>431</v>
      </c>
      <c r="AH123" s="26" t="s">
        <v>431</v>
      </c>
      <c r="AI123" s="26" t="s">
        <v>431</v>
      </c>
      <c r="AJ123" s="26" t="s">
        <v>431</v>
      </c>
      <c r="AK123" s="26">
        <v>14440.19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2.4495478397927206E-2</v>
      </c>
      <c r="F125" s="6">
        <v>4.3490361696718098</v>
      </c>
      <c r="G125" s="6" t="s">
        <v>431</v>
      </c>
      <c r="H125" s="6" t="s">
        <v>432</v>
      </c>
      <c r="I125" s="6">
        <v>1.0534846462385013E-2</v>
      </c>
      <c r="J125" s="6">
        <v>1.2562819072172935E-2</v>
      </c>
      <c r="K125" s="6">
        <v>1.5223170237701179E-2</v>
      </c>
      <c r="L125" s="6" t="s">
        <v>431</v>
      </c>
      <c r="M125" s="6">
        <v>0.45219729838768197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9146.8117962981996</v>
      </c>
      <c r="AL125" s="49" t="s">
        <v>425</v>
      </c>
    </row>
    <row r="126" spans="1:38" s="2" customFormat="1" ht="26.25" customHeight="1" thickBot="1" x14ac:dyDescent="0.25">
      <c r="A126" s="70" t="s">
        <v>288</v>
      </c>
      <c r="B126" s="70" t="s">
        <v>291</v>
      </c>
      <c r="C126" s="71" t="s">
        <v>292</v>
      </c>
      <c r="D126" s="72"/>
      <c r="E126" s="6" t="s">
        <v>432</v>
      </c>
      <c r="F126" s="6" t="s">
        <v>432</v>
      </c>
      <c r="G126" s="6" t="s">
        <v>432</v>
      </c>
      <c r="H126" s="6">
        <v>1.0740386399999999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4475.1610000000001</v>
      </c>
      <c r="AL126" s="49" t="s">
        <v>424</v>
      </c>
    </row>
    <row r="127" spans="1:38" s="2" customFormat="1" ht="26.25" customHeight="1" thickBot="1" x14ac:dyDescent="0.25">
      <c r="A127" s="70" t="s">
        <v>288</v>
      </c>
      <c r="B127" s="70" t="s">
        <v>293</v>
      </c>
      <c r="C127" s="71" t="s">
        <v>294</v>
      </c>
      <c r="D127" s="72"/>
      <c r="E127" s="6">
        <v>8.9149539999999992E-3</v>
      </c>
      <c r="F127" s="6" t="s">
        <v>432</v>
      </c>
      <c r="G127" s="6" t="s">
        <v>432</v>
      </c>
      <c r="H127" s="6">
        <v>1.8785745309999999</v>
      </c>
      <c r="I127" s="6">
        <v>3.7031339999999999E-3</v>
      </c>
      <c r="J127" s="6">
        <v>3.7031339999999999E-3</v>
      </c>
      <c r="K127" s="6">
        <v>3.7031339999999999E-3</v>
      </c>
      <c r="L127" s="6" t="s">
        <v>432</v>
      </c>
      <c r="M127" s="6">
        <v>0.16458379000000001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68.311801125610586</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0.133053226</v>
      </c>
      <c r="F132" s="6">
        <v>2.6877305600000002E-2</v>
      </c>
      <c r="G132" s="6">
        <v>0.15998396400000001</v>
      </c>
      <c r="H132" s="6" t="s">
        <v>432</v>
      </c>
      <c r="I132" s="6">
        <v>2.514035E-3</v>
      </c>
      <c r="J132" s="6">
        <v>9.3704889999999992E-3</v>
      </c>
      <c r="K132" s="6">
        <v>0.118845231</v>
      </c>
      <c r="L132" s="6">
        <v>8.7989660000000006E-5</v>
      </c>
      <c r="M132" s="6">
        <v>0.82492999700000003</v>
      </c>
      <c r="N132" s="6">
        <v>7.7133568999999999E-2</v>
      </c>
      <c r="O132" s="6">
        <v>7.9163740000000003E-3</v>
      </c>
      <c r="P132" s="6">
        <v>3.3465230000000001E-3</v>
      </c>
      <c r="Q132" s="6">
        <v>0.250140064</v>
      </c>
      <c r="R132" s="6">
        <v>0.74509806099999998</v>
      </c>
      <c r="S132" s="6">
        <v>2.1288516</v>
      </c>
      <c r="T132" s="6">
        <v>0.42577031999999998</v>
      </c>
      <c r="U132" s="6">
        <v>7.9587189999999995E-3</v>
      </c>
      <c r="V132" s="6">
        <v>3.5126051390000002</v>
      </c>
      <c r="W132" s="6">
        <v>1.2892752999999999</v>
      </c>
      <c r="X132" s="6">
        <v>2.9139936299999999E-5</v>
      </c>
      <c r="Y132" s="6">
        <v>3.9995991000000003E-6</v>
      </c>
      <c r="Z132" s="6">
        <v>3.4853649299999997E-5</v>
      </c>
      <c r="AA132" s="6">
        <v>5.7137129999999998E-6</v>
      </c>
      <c r="AB132" s="6">
        <v>7.3706897700000004E-5</v>
      </c>
      <c r="AC132" s="6">
        <v>0.106883852</v>
      </c>
      <c r="AD132" s="6">
        <v>0.238762</v>
      </c>
      <c r="AE132" s="60"/>
      <c r="AF132" s="26" t="s">
        <v>431</v>
      </c>
      <c r="AG132" s="26" t="s">
        <v>431</v>
      </c>
      <c r="AH132" s="26" t="s">
        <v>431</v>
      </c>
      <c r="AI132" s="26" t="s">
        <v>431</v>
      </c>
      <c r="AJ132" s="26" t="s">
        <v>431</v>
      </c>
      <c r="AK132" s="26">
        <v>57.137129999999999</v>
      </c>
      <c r="AL132" s="49" t="s">
        <v>414</v>
      </c>
    </row>
    <row r="133" spans="1:38" s="2" customFormat="1" ht="26.25" customHeight="1" thickBot="1" x14ac:dyDescent="0.25">
      <c r="A133" s="70" t="s">
        <v>288</v>
      </c>
      <c r="B133" s="74" t="s">
        <v>307</v>
      </c>
      <c r="C133" s="82" t="s">
        <v>308</v>
      </c>
      <c r="D133" s="72"/>
      <c r="E133" s="6">
        <v>0.17089792300000001</v>
      </c>
      <c r="F133" s="6">
        <v>2.6929369999999998E-3</v>
      </c>
      <c r="G133" s="6">
        <v>2.3407838E-2</v>
      </c>
      <c r="H133" s="6" t="s">
        <v>431</v>
      </c>
      <c r="I133" s="6">
        <v>7.1880690000000001E-3</v>
      </c>
      <c r="J133" s="6">
        <v>7.1880690000000001E-3</v>
      </c>
      <c r="K133" s="6">
        <v>7.9876649999999997E-3</v>
      </c>
      <c r="L133" s="6" t="s">
        <v>432</v>
      </c>
      <c r="M133" s="6" t="s">
        <v>434</v>
      </c>
      <c r="N133" s="6">
        <v>6.2206819999999999E-3</v>
      </c>
      <c r="O133" s="6">
        <v>1.04196E-3</v>
      </c>
      <c r="P133" s="6">
        <v>0.308652013</v>
      </c>
      <c r="Q133" s="6">
        <v>2.819298E-3</v>
      </c>
      <c r="R133" s="6">
        <v>2.808942E-3</v>
      </c>
      <c r="S133" s="6">
        <v>2.5748619999999998E-3</v>
      </c>
      <c r="T133" s="6">
        <v>3.5898940000000002E-3</v>
      </c>
      <c r="U133" s="6">
        <v>4.097407E-3</v>
      </c>
      <c r="V133" s="6">
        <v>3.3168701000000002E-2</v>
      </c>
      <c r="W133" s="6">
        <v>5.5930229999999999E-3</v>
      </c>
      <c r="X133" s="6">
        <v>2.7343667999999999E-6</v>
      </c>
      <c r="Y133" s="6">
        <v>1.4935442899999999E-6</v>
      </c>
      <c r="Z133" s="6">
        <v>1.33403956E-6</v>
      </c>
      <c r="AA133" s="6">
        <v>1.4479715099999999E-6</v>
      </c>
      <c r="AB133" s="6">
        <v>7.0099221600000003E-6</v>
      </c>
      <c r="AC133" s="6">
        <v>3.1071000000000001E-2</v>
      </c>
      <c r="AD133" s="6">
        <v>8.4928000000000003E-2</v>
      </c>
      <c r="AE133" s="60"/>
      <c r="AF133" s="26" t="s">
        <v>431</v>
      </c>
      <c r="AG133" s="26" t="s">
        <v>431</v>
      </c>
      <c r="AH133" s="26" t="s">
        <v>431</v>
      </c>
      <c r="AI133" s="26" t="s">
        <v>431</v>
      </c>
      <c r="AJ133" s="26" t="s">
        <v>431</v>
      </c>
      <c r="AK133" s="26">
        <v>207149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20.747123958</v>
      </c>
      <c r="F135" s="6">
        <v>4.1577402719999998</v>
      </c>
      <c r="G135" s="6">
        <v>0.78997065099999997</v>
      </c>
      <c r="H135" s="6" t="s">
        <v>432</v>
      </c>
      <c r="I135" s="6">
        <v>19.167182655000001</v>
      </c>
      <c r="J135" s="6">
        <v>20.331349930999998</v>
      </c>
      <c r="K135" s="6">
        <v>20.705546554000001</v>
      </c>
      <c r="L135" s="6">
        <v>10.714496682</v>
      </c>
      <c r="M135" s="6">
        <v>261.43870831100003</v>
      </c>
      <c r="N135" s="6">
        <v>2.7856859859999998</v>
      </c>
      <c r="O135" s="6">
        <v>0.29104181800000001</v>
      </c>
      <c r="P135" s="6" t="s">
        <v>432</v>
      </c>
      <c r="Q135" s="6">
        <v>0.166309612</v>
      </c>
      <c r="R135" s="6">
        <v>4.1577404999999998E-2</v>
      </c>
      <c r="S135" s="6">
        <v>0.58208364199999996</v>
      </c>
      <c r="T135" s="6" t="s">
        <v>432</v>
      </c>
      <c r="U135" s="6">
        <v>0.124732206</v>
      </c>
      <c r="V135" s="6">
        <v>75.047211912999998</v>
      </c>
      <c r="W135" s="6">
        <v>41.577402721009641</v>
      </c>
      <c r="X135" s="6">
        <v>2.3283368807134209E-2</v>
      </c>
      <c r="Y135" s="6">
        <v>4.365631651337664E-2</v>
      </c>
      <c r="Z135" s="6">
        <v>9.8954317430320377E-2</v>
      </c>
      <c r="AA135" s="6" t="s">
        <v>432</v>
      </c>
      <c r="AB135" s="6">
        <v>0.16589400275083124</v>
      </c>
      <c r="AC135" s="6" t="s">
        <v>432</v>
      </c>
      <c r="AD135" s="6" t="s">
        <v>431</v>
      </c>
      <c r="AE135" s="60"/>
      <c r="AF135" s="26" t="s">
        <v>431</v>
      </c>
      <c r="AG135" s="26" t="s">
        <v>431</v>
      </c>
      <c r="AH135" s="26" t="s">
        <v>431</v>
      </c>
      <c r="AI135" s="26" t="s">
        <v>431</v>
      </c>
      <c r="AJ135" s="26" t="s">
        <v>431</v>
      </c>
      <c r="AK135" s="26">
        <v>2910.421100891776</v>
      </c>
      <c r="AL135" s="49" t="s">
        <v>412</v>
      </c>
    </row>
    <row r="136" spans="1:38" s="2" customFormat="1" ht="26.25" customHeight="1" thickBot="1" x14ac:dyDescent="0.25">
      <c r="A136" s="70" t="s">
        <v>288</v>
      </c>
      <c r="B136" s="70" t="s">
        <v>313</v>
      </c>
      <c r="C136" s="71" t="s">
        <v>314</v>
      </c>
      <c r="D136" s="72"/>
      <c r="E136" s="6">
        <v>6.2287289999999997E-3</v>
      </c>
      <c r="F136" s="6">
        <v>8.6246477000000002E-2</v>
      </c>
      <c r="G136" s="6" t="s">
        <v>431</v>
      </c>
      <c r="H136" s="6" t="s">
        <v>432</v>
      </c>
      <c r="I136" s="6">
        <v>2.5873160000000001E-3</v>
      </c>
      <c r="J136" s="6">
        <v>2.5873160000000001E-3</v>
      </c>
      <c r="K136" s="6">
        <v>2.5873160000000001E-3</v>
      </c>
      <c r="L136" s="6" t="s">
        <v>432</v>
      </c>
      <c r="M136" s="6">
        <v>0.11499192799999999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782.03774280000005</v>
      </c>
      <c r="AL136" s="49" t="s">
        <v>416</v>
      </c>
    </row>
    <row r="137" spans="1:38" s="2" customFormat="1" ht="26.25" customHeight="1" thickBot="1" x14ac:dyDescent="0.25">
      <c r="A137" s="70" t="s">
        <v>288</v>
      </c>
      <c r="B137" s="70" t="s">
        <v>315</v>
      </c>
      <c r="C137" s="71" t="s">
        <v>316</v>
      </c>
      <c r="D137" s="72"/>
      <c r="E137" s="6">
        <v>3.611604E-3</v>
      </c>
      <c r="F137" s="6">
        <v>9.2368911910449998E-3</v>
      </c>
      <c r="G137" s="6" t="s">
        <v>431</v>
      </c>
      <c r="H137" s="6" t="s">
        <v>432</v>
      </c>
      <c r="I137" s="6">
        <v>1.5002030000000001E-3</v>
      </c>
      <c r="J137" s="6">
        <v>1.5002030000000001E-3</v>
      </c>
      <c r="K137" s="6">
        <v>1.5002030000000001E-3</v>
      </c>
      <c r="L137" s="6" t="s">
        <v>432</v>
      </c>
      <c r="M137" s="6">
        <v>6.6670698E-2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2169.8882629999998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1.5819869E-2</v>
      </c>
      <c r="G139" s="6" t="s">
        <v>432</v>
      </c>
      <c r="H139" s="6">
        <v>1.896972E-3</v>
      </c>
      <c r="I139" s="6">
        <v>1.5073434379999999</v>
      </c>
      <c r="J139" s="6">
        <v>1.5073434379999999</v>
      </c>
      <c r="K139" s="6">
        <v>1.5073434379999999</v>
      </c>
      <c r="L139" s="6" t="s">
        <v>433</v>
      </c>
      <c r="M139" s="6" t="s">
        <v>432</v>
      </c>
      <c r="N139" s="6">
        <v>4.2786309999999998E-3</v>
      </c>
      <c r="O139" s="6">
        <v>8.5893010000000006E-3</v>
      </c>
      <c r="P139" s="6">
        <v>8.5893010000000006E-3</v>
      </c>
      <c r="Q139" s="6">
        <v>1.3592022E-2</v>
      </c>
      <c r="R139" s="6">
        <v>1.2963824000000001E-2</v>
      </c>
      <c r="S139" s="6">
        <v>3.0272244E-2</v>
      </c>
      <c r="T139" s="6" t="s">
        <v>432</v>
      </c>
      <c r="U139" s="6" t="s">
        <v>432</v>
      </c>
      <c r="V139" s="6" t="s">
        <v>432</v>
      </c>
      <c r="W139" s="6">
        <v>15.669384000000001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790.99338999999998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588.46880435793923</v>
      </c>
      <c r="F141" s="20">
        <f t="shared" ref="F141:AD141" si="0">SUM(F14:F140)</f>
        <v>500.90891577715564</v>
      </c>
      <c r="G141" s="20">
        <f t="shared" si="0"/>
        <v>97.514382566487825</v>
      </c>
      <c r="H141" s="20">
        <f t="shared" si="0"/>
        <v>453.12240765678752</v>
      </c>
      <c r="I141" s="20">
        <f t="shared" si="0"/>
        <v>90.866795744414475</v>
      </c>
      <c r="J141" s="20">
        <f t="shared" si="0"/>
        <v>164.60505600114993</v>
      </c>
      <c r="K141" s="20">
        <f t="shared" si="0"/>
        <v>253.61040306592608</v>
      </c>
      <c r="L141" s="20">
        <f t="shared" si="0"/>
        <v>23.972674479646081</v>
      </c>
      <c r="M141" s="20">
        <f t="shared" si="0"/>
        <v>978.06428576366227</v>
      </c>
      <c r="N141" s="20">
        <f t="shared" si="0"/>
        <v>96.230706419405706</v>
      </c>
      <c r="O141" s="20">
        <f t="shared" si="0"/>
        <v>5.9867375697401952</v>
      </c>
      <c r="P141" s="20">
        <f t="shared" si="0"/>
        <v>3.0771266426988193</v>
      </c>
      <c r="Q141" s="20">
        <f t="shared" si="0"/>
        <v>3.3762956858541644</v>
      </c>
      <c r="R141" s="20">
        <f>SUM(R14:R140)</f>
        <v>22.430390553245882</v>
      </c>
      <c r="S141" s="20">
        <f t="shared" si="0"/>
        <v>122.2268548006338</v>
      </c>
      <c r="T141" s="20">
        <f t="shared" si="0"/>
        <v>59.436471290274703</v>
      </c>
      <c r="U141" s="20">
        <f t="shared" si="0"/>
        <v>6.0717409012788224</v>
      </c>
      <c r="V141" s="20">
        <f t="shared" si="0"/>
        <v>257.25629532187213</v>
      </c>
      <c r="W141" s="20">
        <f t="shared" si="0"/>
        <v>170.93328889089605</v>
      </c>
      <c r="X141" s="20">
        <f t="shared" si="0"/>
        <v>6.8330854637237799</v>
      </c>
      <c r="Y141" s="20">
        <f t="shared" si="0"/>
        <v>7.5496622113340432</v>
      </c>
      <c r="Z141" s="20">
        <f t="shared" si="0"/>
        <v>3.0453350434160606</v>
      </c>
      <c r="AA141" s="20">
        <f t="shared" si="0"/>
        <v>3.8197022805109349</v>
      </c>
      <c r="AB141" s="20">
        <f t="shared" si="0"/>
        <v>33.805612414808806</v>
      </c>
      <c r="AC141" s="20">
        <f t="shared" si="0"/>
        <v>1.970417429482084</v>
      </c>
      <c r="AD141" s="20">
        <f t="shared" si="0"/>
        <v>92.38597317402558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588.46880435793923</v>
      </c>
      <c r="F152" s="14">
        <f t="shared" ref="F152:AD152" si="1">SUM(F$141, F$151, IF(AND(ISNUMBER(SEARCH($B$4,"AT|BE|CH|GB|IE|LT|LU|NL")),SUM(F$143:F$149)&gt;0),SUM(F$143:F$149)-SUM(F$27:F$33),0))</f>
        <v>500.90891577715564</v>
      </c>
      <c r="G152" s="14">
        <f t="shared" si="1"/>
        <v>97.514382566487825</v>
      </c>
      <c r="H152" s="14">
        <f t="shared" si="1"/>
        <v>453.12240765678752</v>
      </c>
      <c r="I152" s="14">
        <f t="shared" si="1"/>
        <v>90.866795744414475</v>
      </c>
      <c r="J152" s="14">
        <f t="shared" si="1"/>
        <v>164.60505600114993</v>
      </c>
      <c r="K152" s="14">
        <f t="shared" si="1"/>
        <v>253.61040306592608</v>
      </c>
      <c r="L152" s="14">
        <f t="shared" si="1"/>
        <v>23.972674479646081</v>
      </c>
      <c r="M152" s="14">
        <f t="shared" si="1"/>
        <v>978.06428576366227</v>
      </c>
      <c r="N152" s="14">
        <f t="shared" si="1"/>
        <v>96.230706419405706</v>
      </c>
      <c r="O152" s="14">
        <f t="shared" si="1"/>
        <v>5.9867375697401952</v>
      </c>
      <c r="P152" s="14">
        <f t="shared" si="1"/>
        <v>3.0771266426988193</v>
      </c>
      <c r="Q152" s="14">
        <f t="shared" si="1"/>
        <v>3.3762956858541644</v>
      </c>
      <c r="R152" s="14">
        <f t="shared" si="1"/>
        <v>22.430390553245882</v>
      </c>
      <c r="S152" s="14">
        <f t="shared" si="1"/>
        <v>122.2268548006338</v>
      </c>
      <c r="T152" s="14">
        <f t="shared" si="1"/>
        <v>59.436471290274703</v>
      </c>
      <c r="U152" s="14">
        <f t="shared" si="1"/>
        <v>6.0717409012788224</v>
      </c>
      <c r="V152" s="14">
        <f t="shared" si="1"/>
        <v>257.25629532187213</v>
      </c>
      <c r="W152" s="14">
        <f t="shared" si="1"/>
        <v>170.93328889089605</v>
      </c>
      <c r="X152" s="14">
        <f t="shared" si="1"/>
        <v>6.8330854637237799</v>
      </c>
      <c r="Y152" s="14">
        <f t="shared" si="1"/>
        <v>7.5496622113340432</v>
      </c>
      <c r="Z152" s="14">
        <f t="shared" si="1"/>
        <v>3.0453350434160606</v>
      </c>
      <c r="AA152" s="14">
        <f t="shared" si="1"/>
        <v>3.8197022805109349</v>
      </c>
      <c r="AB152" s="14">
        <f t="shared" si="1"/>
        <v>33.805612414808806</v>
      </c>
      <c r="AC152" s="14">
        <f t="shared" si="1"/>
        <v>1.970417429482084</v>
      </c>
      <c r="AD152" s="14">
        <f t="shared" si="1"/>
        <v>92.38597317402558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514.90300204527159</v>
      </c>
      <c r="F154" s="14">
        <f>SUM(F$141, F$153, -1 * IF(OR($B$6=2005,$B$6&gt;=2020),SUM(F$99:F$122),0), IF(AND(ISNUMBER(SEARCH($B$4,"AT|BE|CH|GB|IE|LT|LU|NL")),SUM(F$143:F$149)&gt;0),SUM(F$143:F$149)-SUM(F$27:F$33),0))</f>
        <v>379.36878329506419</v>
      </c>
      <c r="G154" s="14">
        <f>SUM(G$141, G$153, IF(AND(ISNUMBER(SEARCH($B$4,"AT|BE|CH|GB|IE|LT|LU|NL")),SUM(G$143:G$149)&gt;0),SUM(G$143:G$149)-SUM(G$27:G$33),0))</f>
        <v>97.514382566487825</v>
      </c>
      <c r="H154" s="14">
        <f>SUM(H$141, H$153, IF(AND(ISNUMBER(SEARCH($B$4,"AT|BE|CH|GB|IE|LT|LU|NL")),SUM(H$143:H$149)&gt;0),SUM(H$143:H$149)-SUM(H$27:H$33),0))</f>
        <v>453.12240765678752</v>
      </c>
      <c r="I154" s="14">
        <f t="shared" ref="I154:AD154" si="2">SUM(I$141, I$153, IF(AND(ISNUMBER(SEARCH($B$4,"AT|BE|CH|GB|IE|LT|LU|NL")),SUM(I$143:I$149)&gt;0),SUM(I$143:I$149)-SUM(I$27:I$33),0))</f>
        <v>90.866795744414475</v>
      </c>
      <c r="J154" s="14">
        <f t="shared" si="2"/>
        <v>164.60505600114993</v>
      </c>
      <c r="K154" s="14">
        <f t="shared" si="2"/>
        <v>253.61040306592608</v>
      </c>
      <c r="L154" s="14">
        <f t="shared" si="2"/>
        <v>23.972674479646081</v>
      </c>
      <c r="M154" s="14">
        <f t="shared" si="2"/>
        <v>978.06428576366227</v>
      </c>
      <c r="N154" s="14">
        <f t="shared" si="2"/>
        <v>96.230706419405706</v>
      </c>
      <c r="O154" s="14">
        <f t="shared" si="2"/>
        <v>5.9867375697401952</v>
      </c>
      <c r="P154" s="14">
        <f t="shared" si="2"/>
        <v>3.0771266426988193</v>
      </c>
      <c r="Q154" s="14">
        <f t="shared" si="2"/>
        <v>3.3762956858541644</v>
      </c>
      <c r="R154" s="14">
        <f t="shared" si="2"/>
        <v>22.430390553245882</v>
      </c>
      <c r="S154" s="14">
        <f t="shared" si="2"/>
        <v>122.2268548006338</v>
      </c>
      <c r="T154" s="14">
        <f t="shared" si="2"/>
        <v>59.436471290274703</v>
      </c>
      <c r="U154" s="14">
        <f t="shared" si="2"/>
        <v>6.0717409012788224</v>
      </c>
      <c r="V154" s="14">
        <f t="shared" si="2"/>
        <v>257.25629532187213</v>
      </c>
      <c r="W154" s="14">
        <f t="shared" si="2"/>
        <v>170.93328889089605</v>
      </c>
      <c r="X154" s="14">
        <f t="shared" si="2"/>
        <v>6.8330854637237799</v>
      </c>
      <c r="Y154" s="14">
        <f t="shared" si="2"/>
        <v>7.5496622113340432</v>
      </c>
      <c r="Z154" s="14">
        <f t="shared" si="2"/>
        <v>3.0453350434160606</v>
      </c>
      <c r="AA154" s="14">
        <f t="shared" si="2"/>
        <v>3.8197022805109349</v>
      </c>
      <c r="AB154" s="14">
        <f t="shared" si="2"/>
        <v>33.805612414808806</v>
      </c>
      <c r="AC154" s="14">
        <f t="shared" si="2"/>
        <v>1.970417429482084</v>
      </c>
      <c r="AD154" s="14">
        <f t="shared" si="2"/>
        <v>92.38597317402558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79.551468151591308</v>
      </c>
      <c r="F157" s="23">
        <v>1.2029690296080529</v>
      </c>
      <c r="G157" s="23">
        <v>4.7046255587574208</v>
      </c>
      <c r="H157" s="23" t="s">
        <v>432</v>
      </c>
      <c r="I157" s="23">
        <v>0.98910093365576146</v>
      </c>
      <c r="J157" s="23">
        <v>0.98910093365576146</v>
      </c>
      <c r="K157" s="23">
        <v>0.98910093365576146</v>
      </c>
      <c r="L157" s="23">
        <v>0.47476844802303009</v>
      </c>
      <c r="M157" s="23">
        <v>12.211688381723528</v>
      </c>
      <c r="N157" s="23">
        <v>0.48605303785625031</v>
      </c>
      <c r="O157" s="23">
        <v>2.904370347310672E-4</v>
      </c>
      <c r="P157" s="23">
        <v>1.2827550721015494E-2</v>
      </c>
      <c r="Q157" s="23">
        <v>5.5661787098039461E-4</v>
      </c>
      <c r="R157" s="23">
        <v>6.774291386133835E-2</v>
      </c>
      <c r="S157" s="23">
        <v>4.1130056482214045E-2</v>
      </c>
      <c r="T157" s="23">
        <v>5.5789256508001484E-4</v>
      </c>
      <c r="U157" s="23">
        <v>5.565541362754136E-4</v>
      </c>
      <c r="V157" s="23">
        <v>0.1064678730703823</v>
      </c>
      <c r="W157" s="23" t="s">
        <v>432</v>
      </c>
      <c r="X157" s="23">
        <v>8.2898843040125328E-4</v>
      </c>
      <c r="Y157" s="23">
        <v>6.462300210894883E-3</v>
      </c>
      <c r="Z157" s="23">
        <v>7.3806206235439871E-4</v>
      </c>
      <c r="AA157" s="23">
        <v>6.7289095538186671E-4</v>
      </c>
      <c r="AB157" s="23">
        <v>8.7022416590324028E-3</v>
      </c>
      <c r="AC157" s="23" t="s">
        <v>431</v>
      </c>
      <c r="AD157" s="23" t="s">
        <v>431</v>
      </c>
      <c r="AE157" s="63"/>
      <c r="AF157" s="23">
        <v>241952.17116013946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12.801475833814829</v>
      </c>
      <c r="F158" s="23">
        <v>0.35838030409978228</v>
      </c>
      <c r="G158" s="23">
        <v>0.73397553356110556</v>
      </c>
      <c r="H158" s="23" t="s">
        <v>432</v>
      </c>
      <c r="I158" s="23">
        <v>0.1564438771890124</v>
      </c>
      <c r="J158" s="23">
        <v>0.1564438771890124</v>
      </c>
      <c r="K158" s="23">
        <v>0.1564438771890124</v>
      </c>
      <c r="L158" s="23">
        <v>7.5093059957518582E-2</v>
      </c>
      <c r="M158" s="23">
        <v>5.3497145924717868</v>
      </c>
      <c r="N158" s="23">
        <v>2.8859658427694126</v>
      </c>
      <c r="O158" s="23">
        <v>4.5859336628426884E-5</v>
      </c>
      <c r="P158" s="23">
        <v>2.0249477701207641E-3</v>
      </c>
      <c r="Q158" s="23">
        <v>8.7580646682761904E-5</v>
      </c>
      <c r="R158" s="23">
        <v>1.0547240362710339E-2</v>
      </c>
      <c r="S158" s="23">
        <v>6.4062446118143754E-3</v>
      </c>
      <c r="T158" s="23">
        <v>9.5174611204112963E-5</v>
      </c>
      <c r="U158" s="23">
        <v>8.720094845669436E-5</v>
      </c>
      <c r="V158" s="23">
        <v>1.6661945145909279E-2</v>
      </c>
      <c r="W158" s="23" t="s">
        <v>432</v>
      </c>
      <c r="X158" s="23">
        <v>2.7422935104815476E-4</v>
      </c>
      <c r="Y158" s="23">
        <v>1.7890079117093996E-3</v>
      </c>
      <c r="Z158" s="23">
        <v>2.2863258197723774E-4</v>
      </c>
      <c r="AA158" s="23">
        <v>3.0062553402966511E-4</v>
      </c>
      <c r="AB158" s="23">
        <v>2.5924953787644571E-3</v>
      </c>
      <c r="AC158" s="23" t="s">
        <v>431</v>
      </c>
      <c r="AD158" s="23" t="s">
        <v>431</v>
      </c>
      <c r="AE158" s="63"/>
      <c r="AF158" s="23">
        <v>37747.313113904333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461.11027586599999</v>
      </c>
      <c r="F159" s="23">
        <v>16.272954724000002</v>
      </c>
      <c r="G159" s="23">
        <v>75.703450082000003</v>
      </c>
      <c r="H159" s="23" t="s">
        <v>432</v>
      </c>
      <c r="I159" s="23">
        <v>32.719871046000002</v>
      </c>
      <c r="J159" s="23">
        <v>38.480258431999999</v>
      </c>
      <c r="K159" s="23">
        <v>38.480258431999999</v>
      </c>
      <c r="L159" s="23">
        <v>0.71380912500000004</v>
      </c>
      <c r="M159" s="23">
        <v>37.998120725</v>
      </c>
      <c r="N159" s="23">
        <v>1.5243421100000001</v>
      </c>
      <c r="O159" s="23">
        <v>0.16172689300000001</v>
      </c>
      <c r="P159" s="23">
        <v>0.196126894</v>
      </c>
      <c r="Q159" s="23">
        <v>4.9827146019999997</v>
      </c>
      <c r="R159" s="23">
        <v>5.2889683999999999</v>
      </c>
      <c r="S159" s="23">
        <v>10.546531278</v>
      </c>
      <c r="T159" s="23">
        <v>232.96304004300001</v>
      </c>
      <c r="U159" s="23">
        <v>1.689532453</v>
      </c>
      <c r="V159" s="23">
        <v>10.735614045</v>
      </c>
      <c r="W159" s="23">
        <v>3.6199821549902311</v>
      </c>
      <c r="X159" s="23">
        <v>3.9571725076756499E-2</v>
      </c>
      <c r="Y159" s="23">
        <v>0.23399035038381899</v>
      </c>
      <c r="Z159" s="23">
        <v>0.16172690038374599</v>
      </c>
      <c r="AA159" s="23">
        <v>6.6757105038425704E-2</v>
      </c>
      <c r="AB159" s="23">
        <v>0.50204608088274716</v>
      </c>
      <c r="AC159" s="23">
        <v>1.1492880000000001</v>
      </c>
      <c r="AD159" s="23">
        <v>4.18438</v>
      </c>
      <c r="AE159" s="63"/>
      <c r="AF159" s="23">
        <v>369328.19490361423</v>
      </c>
      <c r="AG159" s="23" t="s">
        <v>433</v>
      </c>
      <c r="AH159" s="23">
        <v>13121.468998876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2.7011407470000002</v>
      </c>
      <c r="F160" s="23">
        <v>6.4785367999999996E-2</v>
      </c>
      <c r="G160" s="23">
        <v>7.9440425999999995E-2</v>
      </c>
      <c r="H160" s="23">
        <v>5.6271999999999999E-5</v>
      </c>
      <c r="I160" s="23">
        <v>3.4104440999999999E-2</v>
      </c>
      <c r="J160" s="23">
        <v>4.0026990999999998E-2</v>
      </c>
      <c r="K160" s="23">
        <v>4.0248355999999999E-2</v>
      </c>
      <c r="L160" s="23">
        <v>2.7762360000000001E-3</v>
      </c>
      <c r="M160" s="23">
        <v>0.16560019200000001</v>
      </c>
      <c r="N160" s="23">
        <v>5.417041E-3</v>
      </c>
      <c r="O160" s="23">
        <v>3.6213800000000002E-4</v>
      </c>
      <c r="P160" s="23">
        <v>1.0845360000000001E-3</v>
      </c>
      <c r="Q160" s="23">
        <v>1.4101300000000001E-3</v>
      </c>
      <c r="R160" s="23">
        <v>2.0239070000000001E-3</v>
      </c>
      <c r="S160" s="23">
        <v>3.4473086E-2</v>
      </c>
      <c r="T160" s="23">
        <v>3.5229541000000003E-2</v>
      </c>
      <c r="U160" s="23">
        <v>3.5275110000000001E-3</v>
      </c>
      <c r="V160" s="23">
        <v>4.4218428999999997E-2</v>
      </c>
      <c r="W160" s="23">
        <v>4.8727221119E-3</v>
      </c>
      <c r="X160" s="23">
        <v>8.1278705390109594E-5</v>
      </c>
      <c r="Y160" s="23">
        <v>3.832191818689495E-4</v>
      </c>
      <c r="Z160" s="23">
        <v>3.648092867473082E-4</v>
      </c>
      <c r="AA160" s="23">
        <v>4.6833781583632725E-5</v>
      </c>
      <c r="AB160" s="23">
        <v>8.7614095489000005E-4</v>
      </c>
      <c r="AC160" s="23">
        <v>2.813E-3</v>
      </c>
      <c r="AD160" s="23">
        <v>1.3960000000000001E-3</v>
      </c>
      <c r="AE160" s="63"/>
      <c r="AF160" s="23">
        <v>2026.1323476197285</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9.8973270400000004</v>
      </c>
      <c r="F163" s="25">
        <v>26.212608706000001</v>
      </c>
      <c r="G163" s="25">
        <v>1.9736590839999999</v>
      </c>
      <c r="H163" s="25">
        <v>2.2191893660000002</v>
      </c>
      <c r="I163" s="25">
        <v>16.46774332</v>
      </c>
      <c r="J163" s="25">
        <v>20.127241833999999</v>
      </c>
      <c r="K163" s="25">
        <v>31.105737387000001</v>
      </c>
      <c r="L163" s="25">
        <v>1.4820968880000001</v>
      </c>
      <c r="M163" s="25">
        <v>283.87781081100002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2026-02-04T09:13:58Z</dcterms:modified>
</cp:coreProperties>
</file>