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C09DFCA-477C-455E-9C83-47A88F042032}"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<sst xmlns="http://schemas.openxmlformats.org/spreadsheetml/2006/main" count="3845" uniqueCount="436">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</sst>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60.235803727420034</v>
      </c>
      <c r="F14" s="6">
        <v>10.40333594402164</v>
      </c>
      <c r="G14" s="6">
        <v>10.3444664812942</v>
      </c>
      <c r="H14" s="6">
        <v>1.8737532761974958</v>
      </c>
      <c r="I14" s="6">
        <v>3.4342831388401378</v>
      </c>
      <c r="J14" s="6">
        <v>4.3577788107689308</v>
      </c>
      <c r="K14" s="6">
        <v>6.0439450216212531</v>
      </c>
      <c r="L14" s="6">
        <v>0.13799172383996192</v>
      </c>
      <c r="M14" s="6">
        <v>29.990285913685039</v>
      </c>
      <c r="N14" s="6">
        <v>1.2427639471152447</v>
      </c>
      <c r="O14" s="6">
        <v>0.98777261485277601</v>
      </c>
      <c r="P14" s="6">
        <v>0.89276370377134262</v>
      </c>
      <c r="Q14" s="6">
        <v>0.57972676451325311</v>
      </c>
      <c r="R14" s="6">
        <v>2.4011207818420783</v>
      </c>
      <c r="S14" s="6">
        <v>1.5811627251937006</v>
      </c>
      <c r="T14" s="6">
        <v>27.580350278292318</v>
      </c>
      <c r="U14" s="6">
        <v>0.84000257575021875</v>
      </c>
      <c r="V14" s="6">
        <v>2.6589850629506557</v>
      </c>
      <c r="W14" s="6">
        <v>1.9731299310245305</v>
      </c>
      <c r="X14" s="6">
        <v>0.29698737903489131</v>
      </c>
      <c r="Y14" s="6">
        <v>0.43805251166471482</v>
      </c>
      <c r="Z14" s="6">
        <v>0.13878849127063303</v>
      </c>
      <c r="AA14" s="6">
        <v>0.11426793141520475</v>
      </c>
      <c r="AB14" s="6">
        <v>0.98809631321237534</v>
      </c>
      <c r="AC14" s="6">
        <v>0.59986592322120003</v>
      </c>
      <c r="AD14" s="6">
        <v>6.1292067272308882E-2</v>
      </c>
      <c r="AE14" s="60"/>
      <c r="AF14" s="26">
        <v>68250.544257559566</v>
      </c>
      <c r="AG14" s="26">
        <v>57961.858580587999</v>
      </c>
      <c r="AH14" s="26">
        <v>298782.27869815944</v>
      </c>
      <c r="AI14" s="26">
        <v>80558.762644907489</v>
      </c>
      <c r="AJ14" s="26">
        <v>10903.11185616908</v>
      </c>
      <c r="AK14" s="26" t="s">
        <v>431</v>
      </c>
      <c r="AL14" s="49" t="s">
        <v>49</v>
      </c>
    </row>
    <row r="15" spans="1:38" s="1" customFormat="1" ht="26.25" customHeight="1" thickBot="1" x14ac:dyDescent="0.25">
      <c r="A15" s="70" t="s">
        <v>53</v>
      </c>
      <c r="B15" s="70" t="s">
        <v>54</v>
      </c>
      <c r="C15" s="71" t="s">
        <v>55</v>
      </c>
      <c r="D15" s="72"/>
      <c r="E15" s="6">
        <v>7.381955840979237</v>
      </c>
      <c r="F15" s="6">
        <v>0.37504582705945488</v>
      </c>
      <c r="G15" s="6">
        <v>2.2991224453230528</v>
      </c>
      <c r="H15" s="6" t="s">
        <v>432</v>
      </c>
      <c r="I15" s="6">
        <v>0.15900072612519392</v>
      </c>
      <c r="J15" s="6">
        <v>0.16302298101970561</v>
      </c>
      <c r="K15" s="6">
        <v>0.17046770725948654</v>
      </c>
      <c r="L15" s="6">
        <v>2.3508277319892378E-2</v>
      </c>
      <c r="M15" s="6">
        <v>1.7411309583443459</v>
      </c>
      <c r="N15" s="6">
        <v>0.17273047546517267</v>
      </c>
      <c r="O15" s="6">
        <v>0.22767813761564412</v>
      </c>
      <c r="P15" s="6">
        <v>4.3220464370003729E-2</v>
      </c>
      <c r="Q15" s="6">
        <v>4.8696459656672714E-2</v>
      </c>
      <c r="R15" s="6">
        <v>0.70777728426391273</v>
      </c>
      <c r="S15" s="6">
        <v>0.35413843206510676</v>
      </c>
      <c r="T15" s="6">
        <v>1.6721756356265738</v>
      </c>
      <c r="U15" s="6">
        <v>0.16610893218490508</v>
      </c>
      <c r="V15" s="6">
        <v>1.8117921526518188</v>
      </c>
      <c r="W15" s="6">
        <v>4.2052751426374466E-3</v>
      </c>
      <c r="X15" s="6">
        <v>1.023282871944999E-4</v>
      </c>
      <c r="Y15" s="6">
        <v>2.078403187670498E-4</v>
      </c>
      <c r="Z15" s="6">
        <v>1.281832176766528E-4</v>
      </c>
      <c r="AA15" s="6">
        <v>4.8007277822415282E-4</v>
      </c>
      <c r="AB15" s="6">
        <v>9.1842465237244658E-4</v>
      </c>
      <c r="AC15" s="6" t="s">
        <v>431</v>
      </c>
      <c r="AD15" s="6" t="s">
        <v>431</v>
      </c>
      <c r="AE15" s="60"/>
      <c r="AF15" s="26">
        <v>108611.14833576366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1.9129812157092532</v>
      </c>
      <c r="F16" s="6">
        <v>0.21366038692763997</v>
      </c>
      <c r="G16" s="6">
        <v>0.58290624870586294</v>
      </c>
      <c r="H16" s="6" t="s">
        <v>431</v>
      </c>
      <c r="I16" s="6">
        <v>1.5169288798946365E-2</v>
      </c>
      <c r="J16" s="6">
        <v>1.9459406798946366E-2</v>
      </c>
      <c r="K16" s="6">
        <v>2.2801013798946366E-2</v>
      </c>
      <c r="L16" s="6">
        <v>6.5263140667181033E-3</v>
      </c>
      <c r="M16" s="6">
        <v>0.80577096085789979</v>
      </c>
      <c r="N16" s="6">
        <v>3.2960836812613485E-3</v>
      </c>
      <c r="O16" s="6">
        <v>1.5443556243855831E-4</v>
      </c>
      <c r="P16" s="6">
        <v>8.4831337224556876E-3</v>
      </c>
      <c r="Q16" s="6">
        <v>3.2920898870867988E-3</v>
      </c>
      <c r="R16" s="6">
        <v>5.3608694564358447E-3</v>
      </c>
      <c r="S16" s="6">
        <v>2.5300504362785847E-3</v>
      </c>
      <c r="T16" s="6">
        <v>1.3907271375795947E-3</v>
      </c>
      <c r="U16" s="6">
        <v>3.0027717582944142E-3</v>
      </c>
      <c r="V16" s="6">
        <v>2.1740338191431612E-2</v>
      </c>
      <c r="W16" s="6">
        <v>0.87699580055369053</v>
      </c>
      <c r="X16" s="6">
        <v>1.1982456905343384E-2</v>
      </c>
      <c r="Y16" s="6">
        <v>1.6761752442881901E-4</v>
      </c>
      <c r="Z16" s="6">
        <v>5.4403376056524002E-5</v>
      </c>
      <c r="AA16" s="6">
        <v>4.26194657068012E-5</v>
      </c>
      <c r="AB16" s="6">
        <v>1.2248892156805108E-2</v>
      </c>
      <c r="AC16" s="6">
        <v>2.5458185913000001E-5</v>
      </c>
      <c r="AD16" s="6">
        <v>2.7527238E-9</v>
      </c>
      <c r="AE16" s="60"/>
      <c r="AF16" s="26">
        <v>130.35747078226001</v>
      </c>
      <c r="AG16" s="26">
        <v>5761.9410284121004</v>
      </c>
      <c r="AH16" s="26">
        <v>8636.353077941154</v>
      </c>
      <c r="AI16" s="26">
        <v>6.1739557028353884</v>
      </c>
      <c r="AJ16" s="26" t="s">
        <v>431</v>
      </c>
      <c r="AK16" s="26" t="s">
        <v>431</v>
      </c>
      <c r="AL16" s="49" t="s">
        <v>49</v>
      </c>
    </row>
    <row r="17" spans="1:38" s="2" customFormat="1" ht="26.25" customHeight="1" thickBot="1" x14ac:dyDescent="0.25">
      <c r="A17" s="70" t="s">
        <v>53</v>
      </c>
      <c r="B17" s="70" t="s">
        <v>58</v>
      </c>
      <c r="C17" s="71" t="s">
        <v>59</v>
      </c>
      <c r="D17" s="72"/>
      <c r="E17" s="6">
        <v>6.9311520560051161</v>
      </c>
      <c r="F17" s="6">
        <v>9.8594212473511494E-2</v>
      </c>
      <c r="G17" s="6">
        <v>4.7262718419025456</v>
      </c>
      <c r="H17" s="6" t="s">
        <v>432</v>
      </c>
      <c r="I17" s="6">
        <v>0.11405304481429565</v>
      </c>
      <c r="J17" s="6">
        <v>0.59771109464701855</v>
      </c>
      <c r="K17" s="6">
        <v>1.9181177948974208</v>
      </c>
      <c r="L17" s="6">
        <v>5.8513803252837763E-3</v>
      </c>
      <c r="M17" s="6">
        <v>83.766386483867706</v>
      </c>
      <c r="N17" s="6">
        <v>6.7163379749453593</v>
      </c>
      <c r="O17" s="6">
        <v>0.13066243009378964</v>
      </c>
      <c r="P17" s="6">
        <v>1.0290740348378319E-3</v>
      </c>
      <c r="Q17" s="6">
        <v>0.28151879057220441</v>
      </c>
      <c r="R17" s="6">
        <v>1.0420777332400097</v>
      </c>
      <c r="S17" s="6">
        <v>4.8546423743795588E-3</v>
      </c>
      <c r="T17" s="6">
        <v>0.62870004994770246</v>
      </c>
      <c r="U17" s="6">
        <v>1.7148146011444871E-4</v>
      </c>
      <c r="V17" s="6">
        <v>4.6710877432456313</v>
      </c>
      <c r="W17" s="6">
        <v>0.94287140268356739</v>
      </c>
      <c r="X17" s="6">
        <v>7.1118607525145854E-4</v>
      </c>
      <c r="Y17" s="6">
        <v>1.4262089780980739E-3</v>
      </c>
      <c r="Z17" s="6">
        <v>7.1267854611808013E-4</v>
      </c>
      <c r="AA17" s="6">
        <v>7.1267764924708014E-4</v>
      </c>
      <c r="AB17" s="6">
        <v>3.5627512623457578E-3</v>
      </c>
      <c r="AC17" s="6">
        <v>3.0000000000000001E-5</v>
      </c>
      <c r="AD17" s="6" t="s">
        <v>431</v>
      </c>
      <c r="AE17" s="60"/>
      <c r="AF17" s="26">
        <v>1510.1181168904759</v>
      </c>
      <c r="AG17" s="26">
        <v>21948.267055994806</v>
      </c>
      <c r="AH17" s="26">
        <v>31013.099022644095</v>
      </c>
      <c r="AI17" s="26" t="s">
        <v>431</v>
      </c>
      <c r="AJ17" s="26" t="s">
        <v>433</v>
      </c>
      <c r="AK17" s="26" t="s">
        <v>431</v>
      </c>
      <c r="AL17" s="49" t="s">
        <v>49</v>
      </c>
    </row>
    <row r="18" spans="1:38" s="2" customFormat="1" ht="26.25" customHeight="1" thickBot="1" x14ac:dyDescent="0.25">
      <c r="A18" s="70" t="s">
        <v>53</v>
      </c>
      <c r="B18" s="70" t="s">
        <v>60</v>
      </c>
      <c r="C18" s="71" t="s">
        <v>61</v>
      </c>
      <c r="D18" s="72"/>
      <c r="E18" s="6">
        <v>5.1253583903229503</v>
      </c>
      <c r="F18" s="6">
        <v>0.14500596913899882</v>
      </c>
      <c r="G18" s="6">
        <v>8.2253040664079311</v>
      </c>
      <c r="H18" s="6">
        <v>6.9189000000000005E-5</v>
      </c>
      <c r="I18" s="6">
        <v>0.10006892940000001</v>
      </c>
      <c r="J18" s="6">
        <v>0.11952906639999999</v>
      </c>
      <c r="K18" s="6">
        <v>0.135543413</v>
      </c>
      <c r="L18" s="6">
        <v>2.6666707599999999E-2</v>
      </c>
      <c r="M18" s="6">
        <v>0.82998676168395036</v>
      </c>
      <c r="N18" s="6">
        <v>7.519301367631852E-3</v>
      </c>
      <c r="O18" s="6">
        <v>8.881401783186418E-4</v>
      </c>
      <c r="P18" s="6">
        <v>1.7546573926544287E-3</v>
      </c>
      <c r="Q18" s="6">
        <v>4.5398310927501385E-3</v>
      </c>
      <c r="R18" s="6">
        <v>8.8809169740129961E-3</v>
      </c>
      <c r="S18" s="6">
        <v>4.9121396347751086E-3</v>
      </c>
      <c r="T18" s="6">
        <v>0.23897621045259509</v>
      </c>
      <c r="U18" s="6">
        <v>1.7087099951422836E-3</v>
      </c>
      <c r="V18" s="6">
        <v>6.7470838027543473E-2</v>
      </c>
      <c r="W18" s="6">
        <v>1.3247042798262283E-2</v>
      </c>
      <c r="X18" s="6">
        <v>2.2497748999473E-4</v>
      </c>
      <c r="Y18" s="6">
        <v>4.5021826844650001E-4</v>
      </c>
      <c r="Z18" s="6">
        <v>2.1995706413139001E-4</v>
      </c>
      <c r="AA18" s="6">
        <v>2.1813328718605E-4</v>
      </c>
      <c r="AB18" s="6">
        <v>1.11328610975867E-3</v>
      </c>
      <c r="AC18" s="6">
        <v>8.5000000000000006E-5</v>
      </c>
      <c r="AD18" s="6" t="s">
        <v>431</v>
      </c>
      <c r="AE18" s="60"/>
      <c r="AF18" s="26">
        <v>2434.5285402381301</v>
      </c>
      <c r="AG18" s="26">
        <v>1245.8404745918001</v>
      </c>
      <c r="AH18" s="26">
        <v>20750.766412017252</v>
      </c>
      <c r="AI18" s="26">
        <v>1.87</v>
      </c>
      <c r="AJ18" s="26" t="s">
        <v>433</v>
      </c>
      <c r="AK18" s="26" t="s">
        <v>431</v>
      </c>
      <c r="AL18" s="49" t="s">
        <v>49</v>
      </c>
    </row>
    <row r="19" spans="1:38" s="2" customFormat="1" ht="26.25" customHeight="1" thickBot="1" x14ac:dyDescent="0.25">
      <c r="A19" s="70" t="s">
        <v>53</v>
      </c>
      <c r="B19" s="70" t="s">
        <v>62</v>
      </c>
      <c r="C19" s="71" t="s">
        <v>63</v>
      </c>
      <c r="D19" s="72"/>
      <c r="E19" s="6">
        <v>11.196473185647655</v>
      </c>
      <c r="F19" s="6">
        <v>2.6436875419642463</v>
      </c>
      <c r="G19" s="6">
        <v>5.8321592071072361</v>
      </c>
      <c r="H19" s="6">
        <v>1.4144840000000001E-2</v>
      </c>
      <c r="I19" s="6">
        <v>0.22544937776547802</v>
      </c>
      <c r="J19" s="6">
        <v>0.26736759687798844</v>
      </c>
      <c r="K19" s="6">
        <v>0.30646214720760878</v>
      </c>
      <c r="L19" s="6">
        <v>2.6164216955573017E-2</v>
      </c>
      <c r="M19" s="6">
        <v>4.6721064481264456</v>
      </c>
      <c r="N19" s="6">
        <v>7.3029025162464317E-2</v>
      </c>
      <c r="O19" s="6">
        <v>1.1093263479272569E-2</v>
      </c>
      <c r="P19" s="6">
        <v>2.530753198969312E-2</v>
      </c>
      <c r="Q19" s="6">
        <v>6.306604246268846E-2</v>
      </c>
      <c r="R19" s="6">
        <v>6.869496797839128E-2</v>
      </c>
      <c r="S19" s="6">
        <v>5.5764108567431012E-2</v>
      </c>
      <c r="T19" s="6">
        <v>0.35686702066031945</v>
      </c>
      <c r="U19" s="6">
        <v>0.14791853067879285</v>
      </c>
      <c r="V19" s="6">
        <v>0.40417972196734964</v>
      </c>
      <c r="W19" s="6">
        <v>0.19894241915209315</v>
      </c>
      <c r="X19" s="6">
        <v>5.2826182398475066E-3</v>
      </c>
      <c r="Y19" s="6">
        <v>9.3869933633336389E-3</v>
      </c>
      <c r="Z19" s="6">
        <v>3.595636201188258E-3</v>
      </c>
      <c r="AA19" s="6">
        <v>3.0453435941910608E-3</v>
      </c>
      <c r="AB19" s="6">
        <v>2.1310591398560466E-2</v>
      </c>
      <c r="AC19" s="6">
        <v>4.3087101039145398E-2</v>
      </c>
      <c r="AD19" s="6">
        <v>3.62472430799E-5</v>
      </c>
      <c r="AE19" s="60"/>
      <c r="AF19" s="26">
        <v>1978.88958</v>
      </c>
      <c r="AG19" s="26">
        <v>6211.6701000000003</v>
      </c>
      <c r="AH19" s="26">
        <v>163014.86722498969</v>
      </c>
      <c r="AI19" s="26">
        <v>701.15835229716458</v>
      </c>
      <c r="AJ19" s="26" t="s">
        <v>431</v>
      </c>
      <c r="AK19" s="26" t="s">
        <v>431</v>
      </c>
      <c r="AL19" s="49" t="s">
        <v>49</v>
      </c>
    </row>
    <row r="20" spans="1:38" s="2" customFormat="1" ht="26.25" customHeight="1" thickBot="1" x14ac:dyDescent="0.25">
      <c r="A20" s="70" t="s">
        <v>53</v>
      </c>
      <c r="B20" s="70" t="s">
        <v>64</v>
      </c>
      <c r="C20" s="71" t="s">
        <v>65</v>
      </c>
      <c r="D20" s="72"/>
      <c r="E20" s="6">
        <v>7.0118830094176108</v>
      </c>
      <c r="F20" s="6">
        <v>1.5739579663670742</v>
      </c>
      <c r="G20" s="6">
        <v>0.63222699490386569</v>
      </c>
      <c r="H20" s="6">
        <v>8.1909471716495208E-2</v>
      </c>
      <c r="I20" s="6">
        <v>1.0294259014949783</v>
      </c>
      <c r="J20" s="6">
        <v>1.1952649003104541</v>
      </c>
      <c r="K20" s="6">
        <v>1.326190779685567</v>
      </c>
      <c r="L20" s="6">
        <v>4.4020217313366507E-2</v>
      </c>
      <c r="M20" s="6">
        <v>6.2747676110167454</v>
      </c>
      <c r="N20" s="6">
        <v>0.70365478707820017</v>
      </c>
      <c r="O20" s="6">
        <v>8.3778230372898194E-2</v>
      </c>
      <c r="P20" s="6">
        <v>5.4619195171068072E-2</v>
      </c>
      <c r="Q20" s="6">
        <v>0.30046742988333552</v>
      </c>
      <c r="R20" s="6">
        <v>0.3491911923381279</v>
      </c>
      <c r="S20" s="6">
        <v>0.66503731622382745</v>
      </c>
      <c r="T20" s="6">
        <v>0.77388874354415027</v>
      </c>
      <c r="U20" s="6">
        <v>4.1082055609640879E-2</v>
      </c>
      <c r="V20" s="6">
        <v>6.7440811477253035</v>
      </c>
      <c r="W20" s="6">
        <v>1.7965721807746236</v>
      </c>
      <c r="X20" s="6">
        <v>5.7341402196828727E-2</v>
      </c>
      <c r="Y20" s="6">
        <v>3.8633824154635815E-2</v>
      </c>
      <c r="Z20" s="6">
        <v>1.2497495820927467E-2</v>
      </c>
      <c r="AA20" s="6">
        <v>1.0955604240771142E-2</v>
      </c>
      <c r="AB20" s="6">
        <v>0.11942832636126605</v>
      </c>
      <c r="AC20" s="6">
        <v>0.1641113851026437</v>
      </c>
      <c r="AD20" s="6">
        <v>0.10723102441084351</v>
      </c>
      <c r="AE20" s="60"/>
      <c r="AF20" s="26">
        <v>2825.1167371400002</v>
      </c>
      <c r="AG20" s="26" t="s">
        <v>431</v>
      </c>
      <c r="AH20" s="26">
        <v>68090.926587988259</v>
      </c>
      <c r="AI20" s="26">
        <v>33847.787422050002</v>
      </c>
      <c r="AJ20" s="26" t="s">
        <v>433</v>
      </c>
      <c r="AK20" s="26" t="s">
        <v>431</v>
      </c>
      <c r="AL20" s="49" t="s">
        <v>49</v>
      </c>
    </row>
    <row r="21" spans="1:38" s="2" customFormat="1" ht="26.25" customHeight="1" thickBot="1" x14ac:dyDescent="0.25">
      <c r="A21" s="70" t="s">
        <v>53</v>
      </c>
      <c r="B21" s="70" t="s">
        <v>66</v>
      </c>
      <c r="C21" s="71" t="s">
        <v>67</v>
      </c>
      <c r="D21" s="72"/>
      <c r="E21" s="6">
        <v>7.4641126449680986</v>
      </c>
      <c r="F21" s="6">
        <v>8.7236493662775985</v>
      </c>
      <c r="G21" s="6">
        <v>2.4739298040447313</v>
      </c>
      <c r="H21" s="6">
        <v>0.92958992500000004</v>
      </c>
      <c r="I21" s="6">
        <v>3.7248940246073716</v>
      </c>
      <c r="J21" s="6">
        <v>3.8473965870568763</v>
      </c>
      <c r="K21" s="6">
        <v>4.068082872483723</v>
      </c>
      <c r="L21" s="6">
        <v>1.0086610033204793</v>
      </c>
      <c r="M21" s="6">
        <v>16.631257265770593</v>
      </c>
      <c r="N21" s="6">
        <v>0.73299398148622374</v>
      </c>
      <c r="O21" s="6">
        <v>0.32818211893564214</v>
      </c>
      <c r="P21" s="6">
        <v>2.1938247601999999E-2</v>
      </c>
      <c r="Q21" s="6">
        <v>1.7744563993318006E-2</v>
      </c>
      <c r="R21" s="6">
        <v>0.67976038961243956</v>
      </c>
      <c r="S21" s="6">
        <v>0.16786213079839132</v>
      </c>
      <c r="T21" s="6">
        <v>1.0917443824636188</v>
      </c>
      <c r="U21" s="6">
        <v>1.5675877324569067E-2</v>
      </c>
      <c r="V21" s="6">
        <v>12.949151022269296</v>
      </c>
      <c r="W21" s="6">
        <v>2.601907231550658</v>
      </c>
      <c r="X21" s="6">
        <v>0.25577275176647285</v>
      </c>
      <c r="Y21" s="6">
        <v>0.41112250931559446</v>
      </c>
      <c r="Z21" s="6">
        <v>0.13017505850521741</v>
      </c>
      <c r="AA21" s="6">
        <v>0.1050518902582174</v>
      </c>
      <c r="AB21" s="6">
        <v>0.90212220984893754</v>
      </c>
      <c r="AC21" s="6">
        <v>0.12590799999999999</v>
      </c>
      <c r="AD21" s="6">
        <v>1.5039999999999999E-3</v>
      </c>
      <c r="AE21" s="60"/>
      <c r="AF21" s="26">
        <v>7134.1670774679478</v>
      </c>
      <c r="AG21" s="26">
        <v>195.12327531240001</v>
      </c>
      <c r="AH21" s="26">
        <v>71479.558940996358</v>
      </c>
      <c r="AI21" s="26">
        <v>25124.052</v>
      </c>
      <c r="AJ21" s="26" t="s">
        <v>433</v>
      </c>
      <c r="AK21" s="26" t="s">
        <v>431</v>
      </c>
      <c r="AL21" s="49" t="s">
        <v>49</v>
      </c>
    </row>
    <row r="22" spans="1:38" s="2" customFormat="1" ht="26.25" customHeight="1" thickBot="1" x14ac:dyDescent="0.25">
      <c r="A22" s="70" t="s">
        <v>53</v>
      </c>
      <c r="B22" s="74" t="s">
        <v>68</v>
      </c>
      <c r="C22" s="71" t="s">
        <v>69</v>
      </c>
      <c r="D22" s="72"/>
      <c r="E22" s="6">
        <v>51.076262656010286</v>
      </c>
      <c r="F22" s="6">
        <v>1.5379441613871432</v>
      </c>
      <c r="G22" s="6">
        <v>22.005670753954124</v>
      </c>
      <c r="H22" s="6">
        <v>7.5971028999999995E-2</v>
      </c>
      <c r="I22" s="6">
        <v>0.6616624124059759</v>
      </c>
      <c r="J22" s="6">
        <v>0.76788064461739725</v>
      </c>
      <c r="K22" s="6">
        <v>1.1450721789568337</v>
      </c>
      <c r="L22" s="6">
        <v>0.16562251516025453</v>
      </c>
      <c r="M22" s="6">
        <v>47.797042632464269</v>
      </c>
      <c r="N22" s="6">
        <v>0.60961360383239815</v>
      </c>
      <c r="O22" s="6">
        <v>7.4796080929645362E-2</v>
      </c>
      <c r="P22" s="6">
        <v>0.40455817874981465</v>
      </c>
      <c r="Q22" s="6">
        <v>6.3559693618762181E-2</v>
      </c>
      <c r="R22" s="6">
        <v>0.40179993404235226</v>
      </c>
      <c r="S22" s="6">
        <v>0.46494292653745917</v>
      </c>
      <c r="T22" s="6">
        <v>0.93881313006124378</v>
      </c>
      <c r="U22" s="6">
        <v>0.39123131944546991</v>
      </c>
      <c r="V22" s="6">
        <v>2.5542229069989979</v>
      </c>
      <c r="W22" s="6">
        <v>0.77170482545122898</v>
      </c>
      <c r="X22" s="6">
        <v>2.271631727018502E-2</v>
      </c>
      <c r="Y22" s="6">
        <v>3.9707034109052734E-2</v>
      </c>
      <c r="Z22" s="6">
        <v>1.2600083717591056E-2</v>
      </c>
      <c r="AA22" s="6">
        <v>9.9658400375219336E-3</v>
      </c>
      <c r="AB22" s="6">
        <v>8.4989275134350742E-2</v>
      </c>
      <c r="AC22" s="6">
        <v>8.7305377399999995E-2</v>
      </c>
      <c r="AD22" s="6">
        <v>1.8529352361044499E-2</v>
      </c>
      <c r="AE22" s="60"/>
      <c r="AF22" s="26">
        <v>54495.187682013078</v>
      </c>
      <c r="AG22" s="26">
        <v>2855.3617234486901</v>
      </c>
      <c r="AH22" s="26">
        <v>103591.82271782454</v>
      </c>
      <c r="AI22" s="26">
        <v>23804.978257332081</v>
      </c>
      <c r="AJ22" s="26">
        <v>15057.23183779248</v>
      </c>
      <c r="AK22" s="26" t="s">
        <v>431</v>
      </c>
      <c r="AL22" s="49" t="s">
        <v>49</v>
      </c>
    </row>
    <row r="23" spans="1:38" s="2" customFormat="1" ht="26.25" customHeight="1" thickBot="1" x14ac:dyDescent="0.25">
      <c r="A23" s="70" t="s">
        <v>70</v>
      </c>
      <c r="B23" s="74" t="s">
        <v>393</v>
      </c>
      <c r="C23" s="71" t="s">
        <v>389</v>
      </c>
      <c r="D23" s="117"/>
      <c r="E23" s="6">
        <v>7.7060274270000004</v>
      </c>
      <c r="F23" s="6">
        <v>0.72486017899999999</v>
      </c>
      <c r="G23" s="6">
        <v>1.3599211E-2</v>
      </c>
      <c r="H23" s="6">
        <v>5.4396899999999996E-3</v>
      </c>
      <c r="I23" s="6">
        <v>0.33683811200000002</v>
      </c>
      <c r="J23" s="6">
        <v>0.33683811200000002</v>
      </c>
      <c r="K23" s="6">
        <v>0.33683811200000002</v>
      </c>
      <c r="L23" s="6">
        <v>0.25517669799999998</v>
      </c>
      <c r="M23" s="6">
        <v>4.6121060959999998</v>
      </c>
      <c r="N23" s="6" t="s">
        <v>432</v>
      </c>
      <c r="O23" s="6">
        <v>6.7996030000000004E-3</v>
      </c>
      <c r="P23" s="6" t="s">
        <v>432</v>
      </c>
      <c r="Q23" s="6" t="s">
        <v>432</v>
      </c>
      <c r="R23" s="6">
        <v>3.3998045999999997E-2</v>
      </c>
      <c r="S23" s="6">
        <v>1.155933316</v>
      </c>
      <c r="T23" s="6">
        <v>4.7597233000000003E-2</v>
      </c>
      <c r="U23" s="6">
        <v>6.7996030000000004E-3</v>
      </c>
      <c r="V23" s="6">
        <v>0.67996075300000003</v>
      </c>
      <c r="W23" s="6" t="s">
        <v>432</v>
      </c>
      <c r="X23" s="6">
        <v>2.0398822916076E-2</v>
      </c>
      <c r="Y23" s="6">
        <v>3.3998038193459999E-2</v>
      </c>
      <c r="Z23" s="6">
        <v>2.339065027710048E-2</v>
      </c>
      <c r="AA23" s="6">
        <v>5.3716900345666804E-3</v>
      </c>
      <c r="AB23" s="6">
        <v>8.3159201421203158E-2</v>
      </c>
      <c r="AC23" s="6" t="s">
        <v>431</v>
      </c>
      <c r="AD23" s="6" t="s">
        <v>431</v>
      </c>
      <c r="AE23" s="60"/>
      <c r="AF23" s="26">
        <v>29306.308922762521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8.1523976833874148</v>
      </c>
      <c r="F24" s="6">
        <v>8.2878915475672219</v>
      </c>
      <c r="G24" s="6">
        <v>2.2100055107847685</v>
      </c>
      <c r="H24" s="6">
        <v>0.86022084600000004</v>
      </c>
      <c r="I24" s="6">
        <v>3.5287577585757854</v>
      </c>
      <c r="J24" s="6">
        <v>3.6618352035757855</v>
      </c>
      <c r="K24" s="6">
        <v>3.8860135215757854</v>
      </c>
      <c r="L24" s="6">
        <v>0.94394422487313046</v>
      </c>
      <c r="M24" s="6">
        <v>15.782539701448059</v>
      </c>
      <c r="N24" s="6">
        <v>0.69743085391154003</v>
      </c>
      <c r="O24" s="6">
        <v>0.30428499496258998</v>
      </c>
      <c r="P24" s="6">
        <v>2.189403686E-2</v>
      </c>
      <c r="Q24" s="6">
        <v>1.9794250267200001E-2</v>
      </c>
      <c r="R24" s="6">
        <v>0.66803290310611363</v>
      </c>
      <c r="S24" s="6">
        <v>0.16116042498261135</v>
      </c>
      <c r="T24" s="6">
        <v>1.3943443557915236</v>
      </c>
      <c r="U24" s="6">
        <v>1.5072456882619E-2</v>
      </c>
      <c r="V24" s="6">
        <v>12.01583504075154</v>
      </c>
      <c r="W24" s="6">
        <v>2.4350407845927093</v>
      </c>
      <c r="X24" s="6">
        <v>0.23869104364252161</v>
      </c>
      <c r="Y24" s="6">
        <v>0.38446489626374242</v>
      </c>
      <c r="Z24" s="6">
        <v>0.12246986405772239</v>
      </c>
      <c r="AA24" s="6">
        <v>9.9221618543342396E-2</v>
      </c>
      <c r="AB24" s="6">
        <v>0.8448474225073288</v>
      </c>
      <c r="AC24" s="6">
        <v>0.116467009328</v>
      </c>
      <c r="AD24" s="6">
        <v>1.373000005512E-3</v>
      </c>
      <c r="AE24" s="60"/>
      <c r="AF24" s="26">
        <v>9310.9760000000006</v>
      </c>
      <c r="AG24" s="26" t="s">
        <v>431</v>
      </c>
      <c r="AH24" s="26">
        <v>79205.054356627021</v>
      </c>
      <c r="AI24" s="26">
        <v>23249.212</v>
      </c>
      <c r="AJ24" s="26" t="s">
        <v>431</v>
      </c>
      <c r="AK24" s="26" t="s">
        <v>431</v>
      </c>
      <c r="AL24" s="49" t="s">
        <v>49</v>
      </c>
    </row>
    <row r="25" spans="1:38" s="2" customFormat="1" ht="26.25" customHeight="1" thickBot="1" x14ac:dyDescent="0.25">
      <c r="A25" s="70" t="s">
        <v>73</v>
      </c>
      <c r="B25" s="74" t="s">
        <v>74</v>
      </c>
      <c r="C25" s="76" t="s">
        <v>75</v>
      </c>
      <c r="D25" s="72"/>
      <c r="E25" s="6">
        <v>3.3806861756218693</v>
      </c>
      <c r="F25" s="6">
        <v>0.20145166682536494</v>
      </c>
      <c r="G25" s="6">
        <v>0.19813881557029006</v>
      </c>
      <c r="H25" s="6" t="s">
        <v>432</v>
      </c>
      <c r="I25" s="6">
        <v>2.4772128483511392E-2</v>
      </c>
      <c r="J25" s="6">
        <v>2.4772128483511392E-2</v>
      </c>
      <c r="K25" s="6">
        <v>2.4772128483511392E-2</v>
      </c>
      <c r="L25" s="6">
        <v>1.1890621672085468E-2</v>
      </c>
      <c r="M25" s="6">
        <v>2.1204862074914175</v>
      </c>
      <c r="N25" s="6">
        <v>1.799371131781315E-2</v>
      </c>
      <c r="O25" s="6">
        <v>1.2231489537785301E-5</v>
      </c>
      <c r="P25" s="6">
        <v>5.4022097679475012E-4</v>
      </c>
      <c r="Q25" s="6">
        <v>2.3441722994858899E-5</v>
      </c>
      <c r="R25" s="6">
        <v>2.8530622409950871E-3</v>
      </c>
      <c r="S25" s="6">
        <v>1.7322322794199199E-3</v>
      </c>
      <c r="T25" s="6">
        <v>2.3488889856369203E-5</v>
      </c>
      <c r="U25" s="6">
        <v>2.3439364651783382E-5</v>
      </c>
      <c r="V25" s="6">
        <v>4.4839282988141521E-3</v>
      </c>
      <c r="W25" s="6" t="s">
        <v>432</v>
      </c>
      <c r="X25" s="6">
        <v>1.8847859349208418E-4</v>
      </c>
      <c r="Y25" s="6">
        <v>1.4843229755867203E-3</v>
      </c>
      <c r="Z25" s="6">
        <v>1.6847560475933136E-4</v>
      </c>
      <c r="AA25" s="6">
        <v>1.4961921394649692E-4</v>
      </c>
      <c r="AB25" s="6">
        <v>1.9908963877846328E-3</v>
      </c>
      <c r="AC25" s="6" t="s">
        <v>431</v>
      </c>
      <c r="AD25" s="6" t="s">
        <v>431</v>
      </c>
      <c r="AE25" s="60"/>
      <c r="AF25" s="26">
        <v>10305.747500314403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1.9333882942810023</v>
      </c>
      <c r="F26" s="6">
        <v>0.16931030835467567</v>
      </c>
      <c r="G26" s="6">
        <v>0.1226205532381943</v>
      </c>
      <c r="H26" s="6" t="s">
        <v>432</v>
      </c>
      <c r="I26" s="6">
        <v>1.549279170054679E-2</v>
      </c>
      <c r="J26" s="6">
        <v>1.549279170054679E-2</v>
      </c>
      <c r="K26" s="6">
        <v>1.549279170054679E-2</v>
      </c>
      <c r="L26" s="6">
        <v>7.436539965738404E-3</v>
      </c>
      <c r="M26" s="6">
        <v>1.5825924494805952</v>
      </c>
      <c r="N26" s="6">
        <v>0.31499302220331116</v>
      </c>
      <c r="O26" s="6">
        <v>7.6288384605799049E-6</v>
      </c>
      <c r="P26" s="6">
        <v>3.3688511102070883E-4</v>
      </c>
      <c r="Q26" s="6">
        <v>1.4587406431796715E-5</v>
      </c>
      <c r="R26" s="6">
        <v>1.7633340616132374E-3</v>
      </c>
      <c r="S26" s="6">
        <v>1.0708754052681294E-3</v>
      </c>
      <c r="T26" s="6">
        <v>1.5416221255351154E-5</v>
      </c>
      <c r="U26" s="6">
        <v>1.4545965690618995E-5</v>
      </c>
      <c r="V26" s="6">
        <v>2.7805263366042841E-3</v>
      </c>
      <c r="W26" s="6" t="s">
        <v>432</v>
      </c>
      <c r="X26" s="6">
        <v>1.2187811711215461E-4</v>
      </c>
      <c r="Y26" s="6">
        <v>8.6955399883748767E-4</v>
      </c>
      <c r="Z26" s="6">
        <v>1.0492622024893837E-4</v>
      </c>
      <c r="AA26" s="6">
        <v>1.1694998246889391E-4</v>
      </c>
      <c r="AB26" s="6">
        <v>1.2133083186674745E-3</v>
      </c>
      <c r="AC26" s="6" t="s">
        <v>431</v>
      </c>
      <c r="AD26" s="6" t="s">
        <v>431</v>
      </c>
      <c r="AE26" s="60"/>
      <c r="AF26" s="26">
        <v>6306.1998820424933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131.90005515600001</v>
      </c>
      <c r="F27" s="6">
        <v>7.2673988209999996</v>
      </c>
      <c r="G27" s="6">
        <v>0.197618655</v>
      </c>
      <c r="H27" s="6">
        <v>2.4663494930000001</v>
      </c>
      <c r="I27" s="6">
        <v>4.2517201560000002</v>
      </c>
      <c r="J27" s="6">
        <v>4.2517201560000002</v>
      </c>
      <c r="K27" s="6">
        <v>4.2517201560000002</v>
      </c>
      <c r="L27" s="6">
        <v>3.6126671610000001</v>
      </c>
      <c r="M27" s="6">
        <v>85.802917325999999</v>
      </c>
      <c r="N27" s="6">
        <v>20.443464732999999</v>
      </c>
      <c r="O27" s="6">
        <v>0.19613502199999999</v>
      </c>
      <c r="P27" s="6">
        <v>0.104831646</v>
      </c>
      <c r="Q27" s="6">
        <v>2.6121460000000001E-3</v>
      </c>
      <c r="R27" s="6">
        <v>0.95175006500000003</v>
      </c>
      <c r="S27" s="6">
        <v>33.290800202</v>
      </c>
      <c r="T27" s="6">
        <v>1.3740488879999999</v>
      </c>
      <c r="U27" s="6">
        <v>0.19588736000000001</v>
      </c>
      <c r="V27" s="6">
        <v>19.584192181999999</v>
      </c>
      <c r="W27" s="6">
        <v>7.2722032369000003</v>
      </c>
      <c r="X27" s="6">
        <v>0.16847528525139999</v>
      </c>
      <c r="Y27" s="6">
        <v>0.16579623132839999</v>
      </c>
      <c r="Z27" s="6">
        <v>6.6918877598699994E-2</v>
      </c>
      <c r="AA27" s="6">
        <v>0.1886472549489</v>
      </c>
      <c r="AB27" s="6">
        <v>0.58983764913110004</v>
      </c>
      <c r="AC27" s="6" t="s">
        <v>431</v>
      </c>
      <c r="AD27" s="6">
        <v>1.4547380000000001</v>
      </c>
      <c r="AE27" s="60"/>
      <c r="AF27" s="26">
        <v>682395.73903780349</v>
      </c>
      <c r="AG27" s="26" t="s">
        <v>433</v>
      </c>
      <c r="AH27" s="26">
        <v>721.49499107489487</v>
      </c>
      <c r="AI27" s="26">
        <v>37114.940178027398</v>
      </c>
      <c r="AJ27" s="26">
        <v>1202.8011902098376</v>
      </c>
      <c r="AK27" s="26" t="s">
        <v>431</v>
      </c>
      <c r="AL27" s="49" t="s">
        <v>49</v>
      </c>
    </row>
    <row r="28" spans="1:38" s="2" customFormat="1" ht="26.25" customHeight="1" thickBot="1" x14ac:dyDescent="0.25">
      <c r="A28" s="70" t="s">
        <v>78</v>
      </c>
      <c r="B28" s="70" t="s">
        <v>81</v>
      </c>
      <c r="C28" s="71" t="s">
        <v>82</v>
      </c>
      <c r="D28" s="72"/>
      <c r="E28" s="6">
        <v>29.880151218000002</v>
      </c>
      <c r="F28" s="6">
        <v>0.82106371899999997</v>
      </c>
      <c r="G28" s="6">
        <v>2.7742076000000001E-2</v>
      </c>
      <c r="H28" s="6">
        <v>0.10031472600000001</v>
      </c>
      <c r="I28" s="6">
        <v>0.86099690100000004</v>
      </c>
      <c r="J28" s="6">
        <v>0.86099690100000004</v>
      </c>
      <c r="K28" s="6">
        <v>0.86099690100000004</v>
      </c>
      <c r="L28" s="6">
        <v>0.70568244999999996</v>
      </c>
      <c r="M28" s="6">
        <v>8.8612038739999992</v>
      </c>
      <c r="N28" s="6">
        <v>1.447443764</v>
      </c>
      <c r="O28" s="6">
        <v>1.8242385999999999E-2</v>
      </c>
      <c r="P28" s="6">
        <v>1.2438308E-2</v>
      </c>
      <c r="Q28" s="6">
        <v>2.3771799999999999E-4</v>
      </c>
      <c r="R28" s="6">
        <v>9.6083115999999996E-2</v>
      </c>
      <c r="S28" s="6">
        <v>3.1052090699999999</v>
      </c>
      <c r="T28" s="6">
        <v>0.12725091499999999</v>
      </c>
      <c r="U28" s="6">
        <v>1.8278427999999999E-2</v>
      </c>
      <c r="V28" s="6">
        <v>1.8315119980000001</v>
      </c>
      <c r="W28" s="6">
        <v>0.73367582399999998</v>
      </c>
      <c r="X28" s="6">
        <v>1.8715326384699998E-2</v>
      </c>
      <c r="Y28" s="6">
        <v>1.8219984656700002E-2</v>
      </c>
      <c r="Z28" s="6">
        <v>6.8865157264000002E-3</v>
      </c>
      <c r="AA28" s="6">
        <v>2.04703937286E-2</v>
      </c>
      <c r="AB28" s="6">
        <v>6.4292220495700006E-2</v>
      </c>
      <c r="AC28" s="6" t="s">
        <v>431</v>
      </c>
      <c r="AD28" s="6">
        <v>0.149252</v>
      </c>
      <c r="AE28" s="60"/>
      <c r="AF28" s="26">
        <v>93519.975427685684</v>
      </c>
      <c r="AG28" s="26" t="s">
        <v>433</v>
      </c>
      <c r="AH28" s="26" t="s">
        <v>433</v>
      </c>
      <c r="AI28" s="26">
        <v>6285.5627329088502</v>
      </c>
      <c r="AJ28" s="26">
        <v>229.3503041681395</v>
      </c>
      <c r="AK28" s="26" t="s">
        <v>431</v>
      </c>
      <c r="AL28" s="49" t="s">
        <v>49</v>
      </c>
    </row>
    <row r="29" spans="1:38" s="2" customFormat="1" ht="26.25" customHeight="1" thickBot="1" x14ac:dyDescent="0.25">
      <c r="A29" s="70" t="s">
        <v>78</v>
      </c>
      <c r="B29" s="70" t="s">
        <v>83</v>
      </c>
      <c r="C29" s="71" t="s">
        <v>84</v>
      </c>
      <c r="D29" s="72"/>
      <c r="E29" s="6">
        <v>67.863012248999993</v>
      </c>
      <c r="F29" s="6">
        <v>1.766427814</v>
      </c>
      <c r="G29" s="6">
        <v>8.1688052999999997E-2</v>
      </c>
      <c r="H29" s="6">
        <v>0.24938922099999999</v>
      </c>
      <c r="I29" s="6">
        <v>1.0654411070000001</v>
      </c>
      <c r="J29" s="6">
        <v>1.0654411070000001</v>
      </c>
      <c r="K29" s="6">
        <v>1.0654411070000001</v>
      </c>
      <c r="L29" s="6">
        <v>0.70332603299999996</v>
      </c>
      <c r="M29" s="6">
        <v>19.992332293</v>
      </c>
      <c r="N29" s="6">
        <v>4.1173711339999999</v>
      </c>
      <c r="O29" s="6">
        <v>2.9099276E-2</v>
      </c>
      <c r="P29" s="6">
        <v>3.6393796999999999E-2</v>
      </c>
      <c r="Q29" s="6">
        <v>6.8682200000000002E-4</v>
      </c>
      <c r="R29" s="6">
        <v>0.17943610600000001</v>
      </c>
      <c r="S29" s="6">
        <v>4.9452809950000001</v>
      </c>
      <c r="T29" s="6">
        <v>0.20247705599999999</v>
      </c>
      <c r="U29" s="6">
        <v>2.9316401999999998E-2</v>
      </c>
      <c r="V29" s="6">
        <v>2.962611608</v>
      </c>
      <c r="W29" s="6">
        <v>0.64030665720000002</v>
      </c>
      <c r="X29" s="6">
        <v>3.02373167419E-2</v>
      </c>
      <c r="Y29" s="6">
        <v>0.18310375137929999</v>
      </c>
      <c r="Z29" s="6">
        <v>0.20460584328449999</v>
      </c>
      <c r="AA29" s="6">
        <v>4.70358260423E-2</v>
      </c>
      <c r="AB29" s="6">
        <v>0.46498273744629998</v>
      </c>
      <c r="AC29" s="6" t="s">
        <v>431</v>
      </c>
      <c r="AD29" s="6">
        <v>0.12776599999999999</v>
      </c>
      <c r="AE29" s="60"/>
      <c r="AF29" s="26">
        <v>274493.31330259802</v>
      </c>
      <c r="AG29" s="26" t="s">
        <v>433</v>
      </c>
      <c r="AH29" s="26">
        <v>8483.5310569251051</v>
      </c>
      <c r="AI29" s="26">
        <v>18617.449013150679</v>
      </c>
      <c r="AJ29" s="26">
        <v>681.48197262202291</v>
      </c>
      <c r="AK29" s="26" t="s">
        <v>431</v>
      </c>
      <c r="AL29" s="49" t="s">
        <v>49</v>
      </c>
    </row>
    <row r="30" spans="1:38" s="2" customFormat="1" ht="26.25" customHeight="1" thickBot="1" x14ac:dyDescent="0.25">
      <c r="A30" s="70" t="s">
        <v>78</v>
      </c>
      <c r="B30" s="70" t="s">
        <v>85</v>
      </c>
      <c r="C30" s="71" t="s">
        <v>86</v>
      </c>
      <c r="D30" s="72"/>
      <c r="E30" s="6">
        <v>1.764006663</v>
      </c>
      <c r="F30" s="6">
        <v>4.6249534130000001</v>
      </c>
      <c r="G30" s="6">
        <v>5.6842280000000004E-3</v>
      </c>
      <c r="H30" s="6">
        <v>3.0460757000000001E-2</v>
      </c>
      <c r="I30" s="6">
        <v>8.7340055999999999E-2</v>
      </c>
      <c r="J30" s="6">
        <v>8.7340055999999999E-2</v>
      </c>
      <c r="K30" s="6">
        <v>8.7340055999999999E-2</v>
      </c>
      <c r="L30" s="6">
        <v>1.7874449000000001E-2</v>
      </c>
      <c r="M30" s="6">
        <v>49.644125950000003</v>
      </c>
      <c r="N30" s="6">
        <v>1.4014345239999999</v>
      </c>
      <c r="O30" s="6">
        <v>6.1524689999999998E-3</v>
      </c>
      <c r="P30" s="6">
        <v>4.3181260000000003E-3</v>
      </c>
      <c r="Q30" s="6">
        <v>1.4890300000000001E-4</v>
      </c>
      <c r="R30" s="6">
        <v>2.8614128999999999E-2</v>
      </c>
      <c r="S30" s="6">
        <v>1.034996727</v>
      </c>
      <c r="T30" s="6">
        <v>4.3474237999999998E-2</v>
      </c>
      <c r="U30" s="6">
        <v>6.1259230000000001E-3</v>
      </c>
      <c r="V30" s="6">
        <v>0.61400120400000002</v>
      </c>
      <c r="W30" s="6">
        <v>0.17826018939999999</v>
      </c>
      <c r="X30" s="6">
        <v>5.2059395269999998E-3</v>
      </c>
      <c r="Y30" s="6">
        <v>6.3289148928000003E-3</v>
      </c>
      <c r="Z30" s="6">
        <v>4.1048230316999999E-3</v>
      </c>
      <c r="AA30" s="6">
        <v>6.9628083622999999E-3</v>
      </c>
      <c r="AB30" s="6">
        <v>2.2602485813599998E-2</v>
      </c>
      <c r="AC30" s="6" t="s">
        <v>431</v>
      </c>
      <c r="AD30" s="6">
        <v>7.0657999999999999E-2</v>
      </c>
      <c r="AE30" s="60"/>
      <c r="AF30" s="26">
        <v>20304.021864898543</v>
      </c>
      <c r="AG30" s="26" t="s">
        <v>433</v>
      </c>
      <c r="AH30" s="26" t="s">
        <v>433</v>
      </c>
      <c r="AI30" s="26">
        <v>452.63870591307295</v>
      </c>
      <c r="AJ30" s="26" t="s">
        <v>433</v>
      </c>
      <c r="AK30" s="26" t="s">
        <v>431</v>
      </c>
      <c r="AL30" s="49" t="s">
        <v>49</v>
      </c>
    </row>
    <row r="31" spans="1:38" s="2" customFormat="1" ht="26.25" customHeight="1" thickBot="1" x14ac:dyDescent="0.25">
      <c r="A31" s="70" t="s">
        <v>78</v>
      </c>
      <c r="B31" s="70" t="s">
        <v>87</v>
      </c>
      <c r="C31" s="71" t="s">
        <v>88</v>
      </c>
      <c r="D31" s="72"/>
      <c r="E31" s="6" t="s">
        <v>431</v>
      </c>
      <c r="F31" s="6">
        <v>2.7659578489999999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215762.447269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3.4189089519999998</v>
      </c>
      <c r="J32" s="6">
        <v>6.0994126099999999</v>
      </c>
      <c r="K32" s="6">
        <v>8.3455393020000006</v>
      </c>
      <c r="L32" s="6">
        <v>0.38085997100000002</v>
      </c>
      <c r="M32" s="6" t="s">
        <v>431</v>
      </c>
      <c r="N32" s="6">
        <v>7.2101311719999996</v>
      </c>
      <c r="O32" s="6">
        <v>3.5907524000000003E-2</v>
      </c>
      <c r="P32" s="6" t="s">
        <v>432</v>
      </c>
      <c r="Q32" s="6">
        <v>8.4388610000000003E-2</v>
      </c>
      <c r="R32" s="6">
        <v>2.644928347</v>
      </c>
      <c r="S32" s="6">
        <v>57.687638096999997</v>
      </c>
      <c r="T32" s="6">
        <v>0.43522344099999999</v>
      </c>
      <c r="U32" s="6">
        <v>6.8378170000000002E-2</v>
      </c>
      <c r="V32" s="6">
        <v>26.808237775999999</v>
      </c>
      <c r="W32" s="6" t="s">
        <v>431</v>
      </c>
      <c r="X32" s="6">
        <v>9.7919277196999999E-3</v>
      </c>
      <c r="Y32" s="6">
        <v>4.7074785190000002E-4</v>
      </c>
      <c r="Z32" s="6">
        <v>6.9491349730000003E-4</v>
      </c>
      <c r="AA32" s="6" t="s">
        <v>432</v>
      </c>
      <c r="AB32" s="6">
        <v>1.0957589070000001E-2</v>
      </c>
      <c r="AC32" s="6" t="s">
        <v>431</v>
      </c>
      <c r="AD32" s="6" t="s">
        <v>431</v>
      </c>
      <c r="AE32" s="60"/>
      <c r="AF32" s="26" t="s">
        <v>433</v>
      </c>
      <c r="AG32" s="26" t="s">
        <v>433</v>
      </c>
      <c r="AH32" s="26" t="s">
        <v>433</v>
      </c>
      <c r="AI32" s="26" t="s">
        <v>433</v>
      </c>
      <c r="AJ32" s="26" t="s">
        <v>433</v>
      </c>
      <c r="AK32" s="26">
        <v>375848107.57421058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2.0384628710000001</v>
      </c>
      <c r="J33" s="6">
        <v>3.7749312420000001</v>
      </c>
      <c r="K33" s="6">
        <v>7.5498624789999997</v>
      </c>
      <c r="L33" s="6">
        <v>8.0028539999999995E-2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375848107.57421058</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41.898125870999998</v>
      </c>
      <c r="F36" s="6">
        <v>1.6529756689999999</v>
      </c>
      <c r="G36" s="6">
        <v>4.9795688260000004</v>
      </c>
      <c r="H36" s="6" t="s">
        <v>432</v>
      </c>
      <c r="I36" s="6">
        <v>2.0775587899999999</v>
      </c>
      <c r="J36" s="6">
        <v>2.443155258</v>
      </c>
      <c r="K36" s="6">
        <v>2.443155258</v>
      </c>
      <c r="L36" s="6">
        <v>5.3323602999999997E-2</v>
      </c>
      <c r="M36" s="6">
        <v>3.52439627</v>
      </c>
      <c r="N36" s="6">
        <v>0.13463702299999999</v>
      </c>
      <c r="O36" s="6">
        <v>1.2831778E-2</v>
      </c>
      <c r="P36" s="6">
        <v>2.2407268000000001E-2</v>
      </c>
      <c r="Q36" s="6">
        <v>0.29264833200000001</v>
      </c>
      <c r="R36" s="6">
        <v>0.31352416300000002</v>
      </c>
      <c r="S36" s="6">
        <v>0.92407398200000002</v>
      </c>
      <c r="T36" s="6">
        <v>13.349238409</v>
      </c>
      <c r="U36" s="6">
        <v>0.13233985200000001</v>
      </c>
      <c r="V36" s="6">
        <v>1.057171686</v>
      </c>
      <c r="W36" s="6">
        <v>0.25127561345600002</v>
      </c>
      <c r="X36" s="6">
        <v>2.9685588224000001E-3</v>
      </c>
      <c r="Y36" s="6">
        <v>1.6853804112E-2</v>
      </c>
      <c r="Z36" s="6">
        <v>1.2831784112E-2</v>
      </c>
      <c r="AA36" s="6">
        <v>4.0985924112000001E-3</v>
      </c>
      <c r="AB36" s="6">
        <v>3.6752739457599999E-2</v>
      </c>
      <c r="AC36" s="6">
        <v>9.4605999999999996E-2</v>
      </c>
      <c r="AD36" s="6">
        <v>0.24744099999999999</v>
      </c>
      <c r="AE36" s="60"/>
      <c r="AF36" s="26">
        <v>36972.622362720002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10.576692519310365</v>
      </c>
      <c r="F39" s="6">
        <v>1.9717370335330735</v>
      </c>
      <c r="G39" s="6">
        <v>8.2584962341719308</v>
      </c>
      <c r="H39" s="6">
        <v>3.1643109999999999E-3</v>
      </c>
      <c r="I39" s="6">
        <v>2.2560799358010741</v>
      </c>
      <c r="J39" s="6">
        <v>2.6949757998010742</v>
      </c>
      <c r="K39" s="6">
        <v>3.154686625801074</v>
      </c>
      <c r="L39" s="6">
        <v>0.26122030303630311</v>
      </c>
      <c r="M39" s="6">
        <v>9.0008975701366403</v>
      </c>
      <c r="N39" s="6">
        <v>0.91082037049215558</v>
      </c>
      <c r="O39" s="6">
        <v>0.13045814900181468</v>
      </c>
      <c r="P39" s="6">
        <v>4.3251854985739933E-2</v>
      </c>
      <c r="Q39" s="6">
        <v>6.6627709505739929E-2</v>
      </c>
      <c r="R39" s="6">
        <v>1.0765875538911154</v>
      </c>
      <c r="S39" s="6">
        <v>0.20380748211750704</v>
      </c>
      <c r="T39" s="6">
        <v>8.3836231743770409</v>
      </c>
      <c r="U39" s="6">
        <v>1.6091967971479871E-2</v>
      </c>
      <c r="V39" s="6">
        <v>5.1524487855254231</v>
      </c>
      <c r="W39" s="6">
        <v>1.560378612208037</v>
      </c>
      <c r="X39" s="6">
        <v>0.16345030205749006</v>
      </c>
      <c r="Y39" s="6">
        <v>0.26861549560813186</v>
      </c>
      <c r="Z39" s="6">
        <v>0.10893364792903179</v>
      </c>
      <c r="AA39" s="6">
        <v>9.244588467603676E-2</v>
      </c>
      <c r="AB39" s="6">
        <v>0.63344533024567418</v>
      </c>
      <c r="AC39" s="6">
        <v>5.5104252770320002E-2</v>
      </c>
      <c r="AD39" s="6">
        <v>0.43165799999999999</v>
      </c>
      <c r="AE39" s="60"/>
      <c r="AF39" s="26">
        <v>47136.147753576275</v>
      </c>
      <c r="AG39" s="26">
        <v>2538</v>
      </c>
      <c r="AH39" s="26">
        <v>104055.13862386114</v>
      </c>
      <c r="AI39" s="26">
        <v>12079.826805726078</v>
      </c>
      <c r="AJ39" s="26" t="s">
        <v>433</v>
      </c>
      <c r="AK39" s="26" t="s">
        <v>431</v>
      </c>
      <c r="AL39" s="49" t="s">
        <v>49</v>
      </c>
    </row>
    <row r="40" spans="1:38" s="2" customFormat="1" ht="26.25" customHeight="1" thickBot="1" x14ac:dyDescent="0.25">
      <c r="A40" s="70" t="s">
        <v>70</v>
      </c>
      <c r="B40" s="70" t="s">
        <v>105</v>
      </c>
      <c r="C40" s="71" t="s">
        <v>391</v>
      </c>
      <c r="D40" s="72"/>
      <c r="E40" s="6">
        <v>0.13033103800000001</v>
      </c>
      <c r="F40" s="6">
        <v>10.713494303999999</v>
      </c>
      <c r="G40" s="6">
        <v>9.4272000999999994E-2</v>
      </c>
      <c r="H40" s="6">
        <v>1.41407E-4</v>
      </c>
      <c r="I40" s="6">
        <v>0.17732563400000001</v>
      </c>
      <c r="J40" s="6">
        <v>0.17732563400000001</v>
      </c>
      <c r="K40" s="6">
        <v>0.17732563400000001</v>
      </c>
      <c r="L40" s="6">
        <v>8.8615670000000007E-3</v>
      </c>
      <c r="M40" s="6">
        <v>29.261698850999998</v>
      </c>
      <c r="N40" s="6">
        <v>0.235679999</v>
      </c>
      <c r="O40" s="6">
        <v>4.7135999999999999E-4</v>
      </c>
      <c r="P40" s="6" t="s">
        <v>432</v>
      </c>
      <c r="Q40" s="6" t="s">
        <v>432</v>
      </c>
      <c r="R40" s="6">
        <v>2.3568E-3</v>
      </c>
      <c r="S40" s="6">
        <v>8.0131200999999999E-2</v>
      </c>
      <c r="T40" s="6">
        <v>3.299518E-3</v>
      </c>
      <c r="U40" s="6">
        <v>4.7135999999999999E-4</v>
      </c>
      <c r="V40" s="6">
        <v>4.7135999999999997E-2</v>
      </c>
      <c r="W40" s="6" t="s">
        <v>432</v>
      </c>
      <c r="X40" s="6">
        <v>1.8854399999999999E-3</v>
      </c>
      <c r="Y40" s="6">
        <v>1.8854399999999999E-3</v>
      </c>
      <c r="Z40" s="6">
        <v>1.6214783999999999E-3</v>
      </c>
      <c r="AA40" s="6">
        <v>3.723744E-4</v>
      </c>
      <c r="AB40" s="6">
        <v>5.7647328000000001E-3</v>
      </c>
      <c r="AC40" s="6" t="s">
        <v>431</v>
      </c>
      <c r="AD40" s="6" t="s">
        <v>431</v>
      </c>
      <c r="AE40" s="60"/>
      <c r="AF40" s="26">
        <v>1984.89696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17.474423422000001</v>
      </c>
      <c r="F41" s="6">
        <v>25.216343384000002</v>
      </c>
      <c r="G41" s="6">
        <v>5.9384685350000002</v>
      </c>
      <c r="H41" s="6">
        <v>0.40525762399999998</v>
      </c>
      <c r="I41" s="6">
        <v>29.626722520000001</v>
      </c>
      <c r="J41" s="6">
        <v>30.364634801000001</v>
      </c>
      <c r="K41" s="6">
        <v>31.872256435000001</v>
      </c>
      <c r="L41" s="6">
        <v>3.5869975260000002</v>
      </c>
      <c r="M41" s="6">
        <v>204.472180364</v>
      </c>
      <c r="N41" s="6">
        <v>1.8643559489999999</v>
      </c>
      <c r="O41" s="6">
        <v>0.891596269</v>
      </c>
      <c r="P41" s="6">
        <v>6.5197164000000002E-2</v>
      </c>
      <c r="Q41" s="6">
        <v>3.2845113000000002E-2</v>
      </c>
      <c r="R41" s="6">
        <v>1.5908206549999999</v>
      </c>
      <c r="S41" s="6">
        <v>0.42155593899999999</v>
      </c>
      <c r="T41" s="6">
        <v>0.138753873</v>
      </c>
      <c r="U41" s="6">
        <v>3.6591073000000002E-2</v>
      </c>
      <c r="V41" s="6">
        <v>35.149096915000001</v>
      </c>
      <c r="W41" s="6">
        <v>31.879774143213002</v>
      </c>
      <c r="X41" s="6">
        <v>5.5723179974516999</v>
      </c>
      <c r="Y41" s="6">
        <v>5.2786188001602001</v>
      </c>
      <c r="Z41" s="6">
        <v>1.9750993071313501</v>
      </c>
      <c r="AA41" s="6">
        <v>3.2266248130199999</v>
      </c>
      <c r="AB41" s="6">
        <v>16.052660917763252</v>
      </c>
      <c r="AC41" s="6">
        <v>0.342837</v>
      </c>
      <c r="AD41" s="6">
        <v>1.2947E-2</v>
      </c>
      <c r="AE41" s="60"/>
      <c r="AF41" s="26">
        <v>99749.696559999997</v>
      </c>
      <c r="AG41" s="26">
        <v>60.68</v>
      </c>
      <c r="AH41" s="26">
        <v>151787.78358539956</v>
      </c>
      <c r="AI41" s="26">
        <v>68561.783353149993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17.964344630999999</v>
      </c>
      <c r="F43" s="6">
        <v>1.430659071</v>
      </c>
      <c r="G43" s="6">
        <v>0.91302262999999995</v>
      </c>
      <c r="H43" s="6" t="s">
        <v>432</v>
      </c>
      <c r="I43" s="6">
        <v>0.86203012000000001</v>
      </c>
      <c r="J43" s="6">
        <v>0.86901690799999998</v>
      </c>
      <c r="K43" s="6">
        <v>0.88390396999999998</v>
      </c>
      <c r="L43" s="6">
        <v>0.50264879699999998</v>
      </c>
      <c r="M43" s="6">
        <v>4.2655165339999996</v>
      </c>
      <c r="N43" s="6">
        <v>8.9031872999999997E-2</v>
      </c>
      <c r="O43" s="6">
        <v>4.1427255000000003E-2</v>
      </c>
      <c r="P43" s="6">
        <v>5.5776610000000003E-3</v>
      </c>
      <c r="Q43" s="6">
        <v>3.9277849999999996E-3</v>
      </c>
      <c r="R43" s="6">
        <v>7.7869293000000006E-2</v>
      </c>
      <c r="S43" s="6">
        <v>2.4634824999999999E-2</v>
      </c>
      <c r="T43" s="6">
        <v>2.001644E-2</v>
      </c>
      <c r="U43" s="6">
        <v>5.8537010000000002E-3</v>
      </c>
      <c r="V43" s="6">
        <v>2.667076083</v>
      </c>
      <c r="W43" s="6">
        <v>0.33557535213030015</v>
      </c>
      <c r="X43" s="6">
        <v>3.1805941949029866E-2</v>
      </c>
      <c r="Y43" s="6">
        <v>5.1129397180762121E-2</v>
      </c>
      <c r="Z43" s="6">
        <v>1.594734349755304E-2</v>
      </c>
      <c r="AA43" s="6">
        <v>1.2772745046076213E-2</v>
      </c>
      <c r="AB43" s="6">
        <v>0.11165542767342124</v>
      </c>
      <c r="AC43" s="6">
        <v>1.9848000000000001E-2</v>
      </c>
      <c r="AD43" s="6">
        <v>1.0593E-2</v>
      </c>
      <c r="AE43" s="60"/>
      <c r="AF43" s="26">
        <v>20020.84120414158</v>
      </c>
      <c r="AG43" s="26" t="s">
        <v>433</v>
      </c>
      <c r="AH43" s="26">
        <v>15989.403279315504</v>
      </c>
      <c r="AI43" s="26">
        <v>3381.5518163207144</v>
      </c>
      <c r="AJ43" s="26" t="s">
        <v>433</v>
      </c>
      <c r="AK43" s="26" t="s">
        <v>431</v>
      </c>
      <c r="AL43" s="49" t="s">
        <v>49</v>
      </c>
    </row>
    <row r="44" spans="1:38" s="2" customFormat="1" ht="26.25" customHeight="1" thickBot="1" x14ac:dyDescent="0.25">
      <c r="A44" s="70" t="s">
        <v>70</v>
      </c>
      <c r="B44" s="70" t="s">
        <v>111</v>
      </c>
      <c r="C44" s="71" t="s">
        <v>112</v>
      </c>
      <c r="D44" s="72"/>
      <c r="E44" s="6">
        <v>25.202045584</v>
      </c>
      <c r="F44" s="6">
        <v>3.010727428</v>
      </c>
      <c r="G44" s="6">
        <v>5.0935580000000001E-2</v>
      </c>
      <c r="H44" s="6">
        <v>1.5692153E-2</v>
      </c>
      <c r="I44" s="6">
        <v>0.93280151499999997</v>
      </c>
      <c r="J44" s="6">
        <v>0.93280151499999997</v>
      </c>
      <c r="K44" s="6">
        <v>0.93280151499999997</v>
      </c>
      <c r="L44" s="6">
        <v>0.58133054299999998</v>
      </c>
      <c r="M44" s="6">
        <v>17.873963739000001</v>
      </c>
      <c r="N44" s="6" t="s">
        <v>432</v>
      </c>
      <c r="O44" s="6">
        <v>1.9644605999999998E-2</v>
      </c>
      <c r="P44" s="6" t="s">
        <v>432</v>
      </c>
      <c r="Q44" s="6" t="s">
        <v>432</v>
      </c>
      <c r="R44" s="6">
        <v>9.8223051000000006E-2</v>
      </c>
      <c r="S44" s="6">
        <v>3.3395833509999999</v>
      </c>
      <c r="T44" s="6">
        <v>0.137512252</v>
      </c>
      <c r="U44" s="6">
        <v>1.9644605999999998E-2</v>
      </c>
      <c r="V44" s="6">
        <v>1.9644607970000001</v>
      </c>
      <c r="W44" s="6" t="s">
        <v>432</v>
      </c>
      <c r="X44" s="6">
        <v>5.8992643838599999E-2</v>
      </c>
      <c r="Y44" s="6">
        <v>9.8164219730999994E-2</v>
      </c>
      <c r="Z44" s="6">
        <v>6.7577451334927999E-2</v>
      </c>
      <c r="AA44" s="6">
        <v>1.5519240277498E-2</v>
      </c>
      <c r="AB44" s="6">
        <v>0.24025355518202601</v>
      </c>
      <c r="AC44" s="6" t="s">
        <v>431</v>
      </c>
      <c r="AD44" s="6" t="s">
        <v>431</v>
      </c>
      <c r="AE44" s="60"/>
      <c r="AF44" s="26">
        <v>84662.437068122003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10.428234250999999</v>
      </c>
      <c r="F45" s="6">
        <v>0.41593643200000002</v>
      </c>
      <c r="G45" s="6">
        <v>0.425429644</v>
      </c>
      <c r="H45" s="6" t="s">
        <v>432</v>
      </c>
      <c r="I45" s="6">
        <v>0.19131236600000001</v>
      </c>
      <c r="J45" s="6">
        <v>0.224743897</v>
      </c>
      <c r="K45" s="6">
        <v>0.224743897</v>
      </c>
      <c r="L45" s="6">
        <v>1.0126339E-2</v>
      </c>
      <c r="M45" s="6">
        <v>0.94371999600000001</v>
      </c>
      <c r="N45" s="6">
        <v>2.7652929E-2</v>
      </c>
      <c r="O45" s="6">
        <v>2.12715E-3</v>
      </c>
      <c r="P45" s="6">
        <v>6.381449E-3</v>
      </c>
      <c r="Q45" s="6">
        <v>8.5085950000000007E-3</v>
      </c>
      <c r="R45" s="6">
        <v>1.0635742E-2</v>
      </c>
      <c r="S45" s="6">
        <v>0.187189045</v>
      </c>
      <c r="T45" s="6">
        <v>0.21271482799999999</v>
      </c>
      <c r="U45" s="6">
        <v>2.1271480999999998E-2</v>
      </c>
      <c r="V45" s="6">
        <v>0.25525778799999999</v>
      </c>
      <c r="W45" s="6">
        <v>2.76529269926E-2</v>
      </c>
      <c r="X45" s="6">
        <v>4.2542964603999999E-4</v>
      </c>
      <c r="Y45" s="6">
        <v>2.1271482301999998E-3</v>
      </c>
      <c r="Z45" s="6">
        <v>2.1271482301999998E-3</v>
      </c>
      <c r="AA45" s="6">
        <v>2.1271482301999999E-4</v>
      </c>
      <c r="AB45" s="6">
        <v>4.8924409294599999E-3</v>
      </c>
      <c r="AC45" s="6">
        <v>1.7018999999999999E-2</v>
      </c>
      <c r="AD45" s="6">
        <v>8.0780000000000001E-3</v>
      </c>
      <c r="AE45" s="60"/>
      <c r="AF45" s="26">
        <v>9168.0088721619995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3.3270616230000001</v>
      </c>
      <c r="F47" s="6">
        <v>0.101101142</v>
      </c>
      <c r="G47" s="6">
        <v>0.12562037100000001</v>
      </c>
      <c r="H47" s="6">
        <v>9.2027600000000004E-4</v>
      </c>
      <c r="I47" s="6">
        <v>4.6432152999999997E-2</v>
      </c>
      <c r="J47" s="6">
        <v>5.3561746E-2</v>
      </c>
      <c r="K47" s="6">
        <v>5.7134414000000001E-2</v>
      </c>
      <c r="L47" s="6">
        <v>1.1735168000000001E-2</v>
      </c>
      <c r="M47" s="6">
        <v>0.67539563300000005</v>
      </c>
      <c r="N47" s="6">
        <v>0.17031020599999999</v>
      </c>
      <c r="O47" s="6">
        <v>4.4407300000000002E-4</v>
      </c>
      <c r="P47" s="6">
        <v>1.108791E-3</v>
      </c>
      <c r="Q47" s="6">
        <v>1.168847E-3</v>
      </c>
      <c r="R47" s="6">
        <v>4.6129700000000001E-3</v>
      </c>
      <c r="S47" s="6">
        <v>8.1761090999999994E-2</v>
      </c>
      <c r="T47" s="6">
        <v>2.9018426E-2</v>
      </c>
      <c r="U47" s="6">
        <v>2.966939E-3</v>
      </c>
      <c r="V47" s="6">
        <v>6.4588855000000001E-2</v>
      </c>
      <c r="W47" s="6">
        <v>9.357067044E-3</v>
      </c>
      <c r="X47" s="6">
        <v>2.3401568766003334E-4</v>
      </c>
      <c r="Y47" s="6">
        <v>7.6640319511404485E-4</v>
      </c>
      <c r="Z47" s="6">
        <v>4.8961415450145024E-4</v>
      </c>
      <c r="AA47" s="6">
        <v>2.2238565022447151E-4</v>
      </c>
      <c r="AB47" s="6">
        <v>1.7124186867000001E-3</v>
      </c>
      <c r="AC47" s="6">
        <v>2.2200000000000002E-3</v>
      </c>
      <c r="AD47" s="6">
        <v>2.2009999999999998E-3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v>0.431846972</v>
      </c>
      <c r="O49" s="6">
        <v>7.9550760000000002E-3</v>
      </c>
      <c r="P49" s="6">
        <v>1.3637273E-2</v>
      </c>
      <c r="Q49" s="6">
        <v>1.4773712E-2</v>
      </c>
      <c r="R49" s="6">
        <v>0.193194698</v>
      </c>
      <c r="S49" s="6">
        <v>5.4549091000000001E-2</v>
      </c>
      <c r="T49" s="6">
        <v>0.136372728</v>
      </c>
      <c r="U49" s="6">
        <v>1.8183029999999999E-2</v>
      </c>
      <c r="V49" s="6">
        <v>0.250016668</v>
      </c>
      <c r="W49" s="6">
        <v>3.4093182</v>
      </c>
      <c r="X49" s="6">
        <v>0.181830304</v>
      </c>
      <c r="Y49" s="6">
        <v>0.22728788</v>
      </c>
      <c r="Z49" s="6">
        <v>0.11364394</v>
      </c>
      <c r="AA49" s="6">
        <v>7.9550757999999999E-2</v>
      </c>
      <c r="AB49" s="6">
        <v>0.60231288199999999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15.166861055924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5.815240000495E-3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11.327270570390521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1593550157.9244843</v>
      </c>
      <c r="AL53" s="49" t="s">
        <v>135</v>
      </c>
    </row>
    <row r="54" spans="1:38" s="2" customFormat="1" ht="37.5" customHeight="1" thickBot="1" x14ac:dyDescent="0.25">
      <c r="A54" s="70" t="s">
        <v>119</v>
      </c>
      <c r="B54" s="74" t="s">
        <v>136</v>
      </c>
      <c r="C54" s="76" t="s">
        <v>137</v>
      </c>
      <c r="D54" s="73"/>
      <c r="E54" s="6" t="s">
        <v>431</v>
      </c>
      <c r="F54" s="6">
        <v>0.98502225049752634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1236.6989189944413</v>
      </c>
      <c r="AL54" s="49" t="s">
        <v>419</v>
      </c>
    </row>
    <row r="55" spans="1:38" s="2" customFormat="1" ht="26.25" customHeight="1" thickBot="1" x14ac:dyDescent="0.25">
      <c r="A55" s="70" t="s">
        <v>119</v>
      </c>
      <c r="B55" s="74" t="s">
        <v>138</v>
      </c>
      <c r="C55" s="76" t="s">
        <v>139</v>
      </c>
      <c r="D55" s="73"/>
      <c r="E55" s="6">
        <v>3.0123587991538359</v>
      </c>
      <c r="F55" s="6">
        <v>0.43636554740475336</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4428.9156283747197</v>
      </c>
      <c r="AG55" s="26" t="s">
        <v>431</v>
      </c>
      <c r="AH55" s="26">
        <v>218.25963509717337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0.79025053210200003</v>
      </c>
      <c r="J59" s="6">
        <v>0.89906142791599997</v>
      </c>
      <c r="K59" s="6">
        <v>1.026916693692</v>
      </c>
      <c r="L59" s="6">
        <v>1.65480549030416E-3</v>
      </c>
      <c r="M59" s="6" t="s">
        <v>432</v>
      </c>
      <c r="N59" s="6">
        <v>8.7045166638752001</v>
      </c>
      <c r="O59" s="6">
        <v>0.40462492290398</v>
      </c>
      <c r="P59" s="6">
        <v>2.580508443E-3</v>
      </c>
      <c r="Q59" s="6">
        <v>0.91248356774399997</v>
      </c>
      <c r="R59" s="6">
        <v>1.14335623713986</v>
      </c>
      <c r="S59" s="6">
        <v>1.771750740098E-2</v>
      </c>
      <c r="T59" s="6">
        <v>1.3370047174080799</v>
      </c>
      <c r="U59" s="6">
        <v>4.4535232912342799</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4870.642272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1.2637076300000001</v>
      </c>
      <c r="J60" s="6">
        <v>10.340842878</v>
      </c>
      <c r="K60" s="6">
        <v>33.792442600000001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203283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0.70100395999999998</v>
      </c>
      <c r="J61" s="6">
        <v>7.004071519</v>
      </c>
      <c r="K61" s="6">
        <v>23.382221319999999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28333040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3.0929630999999999E-2</v>
      </c>
      <c r="J62" s="6">
        <v>0.30929629800000003</v>
      </c>
      <c r="K62" s="6">
        <v>0.618592594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51549.383000000002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431</v>
      </c>
      <c r="Y72" s="6" t="s">
        <v>431</v>
      </c>
      <c r="Z72" s="6" t="s">
        <v>431</v>
      </c>
      <c r="AA72" s="6" t="s">
        <v>431</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0.19806955000000001</v>
      </c>
      <c r="J74" s="6">
        <v>0.48209439900000001</v>
      </c>
      <c r="K74" s="6">
        <v>0.630742001</v>
      </c>
      <c r="L74" s="6">
        <v>4.5555989999999996E-3</v>
      </c>
      <c r="M74" s="6">
        <v>24.934439999999999</v>
      </c>
      <c r="N74" s="6" t="s">
        <v>432</v>
      </c>
      <c r="O74" s="6" t="s">
        <v>432</v>
      </c>
      <c r="P74" s="6" t="s">
        <v>432</v>
      </c>
      <c r="Q74" s="6" t="s">
        <v>432</v>
      </c>
      <c r="R74" s="6" t="s">
        <v>432</v>
      </c>
      <c r="S74" s="6" t="s">
        <v>432</v>
      </c>
      <c r="T74" s="6" t="s">
        <v>432</v>
      </c>
      <c r="U74" s="6" t="s">
        <v>432</v>
      </c>
      <c r="V74" s="6" t="s">
        <v>432</v>
      </c>
      <c r="W74" s="6">
        <v>8.1977349999999998</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1.350848</v>
      </c>
      <c r="H78" s="6" t="s">
        <v>432</v>
      </c>
      <c r="I78" s="6">
        <v>9.0068461539999992E-3</v>
      </c>
      <c r="J78" s="6">
        <v>1.1783E-2</v>
      </c>
      <c r="K78" s="6">
        <v>2.8648E-2</v>
      </c>
      <c r="L78" s="6">
        <v>9.0068460000000007E-6</v>
      </c>
      <c r="M78" s="6" t="s">
        <v>432</v>
      </c>
      <c r="N78" s="6">
        <v>0.90280000000000005</v>
      </c>
      <c r="O78" s="6">
        <v>7.9810000000000006E-2</v>
      </c>
      <c r="P78" s="6">
        <v>3.0000000000000001E-3</v>
      </c>
      <c r="Q78" s="6">
        <v>0.2354</v>
      </c>
      <c r="R78" s="6">
        <v>5.851566</v>
      </c>
      <c r="S78" s="6">
        <v>3.7286000000000001</v>
      </c>
      <c r="T78" s="6">
        <v>0.15221100000000001</v>
      </c>
      <c r="U78" s="6" t="s">
        <v>432</v>
      </c>
      <c r="V78" s="6">
        <v>0.52800000000000002</v>
      </c>
      <c r="W78" s="6">
        <v>1.2377864599999999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105.685442119</v>
      </c>
      <c r="G82" s="6" t="s">
        <v>431</v>
      </c>
      <c r="H82" s="6" t="s">
        <v>431</v>
      </c>
      <c r="I82" s="6" t="s">
        <v>432</v>
      </c>
      <c r="J82" s="6" t="s">
        <v>431</v>
      </c>
      <c r="K82" s="6" t="s">
        <v>431</v>
      </c>
      <c r="L82" s="6" t="s">
        <v>431</v>
      </c>
      <c r="M82" s="6" t="s">
        <v>431</v>
      </c>
      <c r="N82" s="6" t="s">
        <v>431</v>
      </c>
      <c r="O82" s="6" t="s">
        <v>431</v>
      </c>
      <c r="P82" s="6">
        <v>0.109797928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0.53513999400000001</v>
      </c>
      <c r="G83" s="6" t="s">
        <v>432</v>
      </c>
      <c r="H83" s="6" t="s">
        <v>431</v>
      </c>
      <c r="I83" s="6">
        <v>3.8430003999999997E-2</v>
      </c>
      <c r="J83" s="6">
        <v>0.56070000399999997</v>
      </c>
      <c r="K83" s="6">
        <v>1.001699999</v>
      </c>
      <c r="L83" s="6">
        <v>2.1905060000000001E-3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2.7067430999999999E-2</v>
      </c>
      <c r="G84" s="6" t="s">
        <v>431</v>
      </c>
      <c r="H84" s="6" t="s">
        <v>431</v>
      </c>
      <c r="I84" s="6">
        <v>1.6656879999999999E-2</v>
      </c>
      <c r="J84" s="6">
        <v>8.3284401999999993E-2</v>
      </c>
      <c r="K84" s="6">
        <v>0.33313759799999998</v>
      </c>
      <c r="L84" s="6">
        <v>2.1670000000000002E-6</v>
      </c>
      <c r="M84" s="6">
        <v>1.9779989999999998E-3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208211</v>
      </c>
      <c r="AL84" s="49" t="s">
        <v>412</v>
      </c>
    </row>
    <row r="85" spans="1:38" s="2" customFormat="1" ht="26.25" customHeight="1" thickBot="1" x14ac:dyDescent="0.25">
      <c r="A85" s="70" t="s">
        <v>208</v>
      </c>
      <c r="B85" s="76" t="s">
        <v>215</v>
      </c>
      <c r="C85" s="82" t="s">
        <v>403</v>
      </c>
      <c r="D85" s="72"/>
      <c r="E85" s="6" t="s">
        <v>431</v>
      </c>
      <c r="F85" s="6">
        <v>61.783997956215998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450.86799999999999</v>
      </c>
      <c r="AL85" s="49" t="s">
        <v>216</v>
      </c>
    </row>
    <row r="86" spans="1:38" s="2" customFormat="1" ht="26.25" customHeight="1" thickBot="1" x14ac:dyDescent="0.25">
      <c r="A86" s="70" t="s">
        <v>208</v>
      </c>
      <c r="B86" s="76" t="s">
        <v>217</v>
      </c>
      <c r="C86" s="80" t="s">
        <v>218</v>
      </c>
      <c r="D86" s="72"/>
      <c r="E86" s="6" t="s">
        <v>431</v>
      </c>
      <c r="F86" s="6">
        <v>4.1434441076999997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31.660326999999999</v>
      </c>
      <c r="AL86" s="49" t="s">
        <v>219</v>
      </c>
    </row>
    <row r="87" spans="1:38" s="2" customFormat="1" ht="26.25" customHeight="1" thickBot="1" x14ac:dyDescent="0.25">
      <c r="A87" s="70" t="s">
        <v>208</v>
      </c>
      <c r="B87" s="76" t="s">
        <v>220</v>
      </c>
      <c r="C87" s="80" t="s">
        <v>221</v>
      </c>
      <c r="D87" s="72"/>
      <c r="E87" s="6" t="s">
        <v>431</v>
      </c>
      <c r="F87" s="6">
        <v>0.14725512599999999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0.21362933179999999</v>
      </c>
      <c r="AL87" s="49" t="s">
        <v>219</v>
      </c>
    </row>
    <row r="88" spans="1:38" s="2" customFormat="1" ht="26.25" customHeight="1" thickBot="1" x14ac:dyDescent="0.25">
      <c r="A88" s="70" t="s">
        <v>208</v>
      </c>
      <c r="B88" s="76" t="s">
        <v>222</v>
      </c>
      <c r="C88" s="80" t="s">
        <v>223</v>
      </c>
      <c r="D88" s="72"/>
      <c r="E88" s="6" t="s">
        <v>432</v>
      </c>
      <c r="F88" s="6">
        <v>54.769534909999997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13.037853422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15.431460950877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0.105678256</v>
      </c>
      <c r="F91" s="6">
        <v>0.28308676100000002</v>
      </c>
      <c r="G91" s="6">
        <v>4.623617E-3</v>
      </c>
      <c r="H91" s="6">
        <v>0.24272934700000001</v>
      </c>
      <c r="I91" s="6">
        <v>1.658723143</v>
      </c>
      <c r="J91" s="6">
        <v>1.7321805180000001</v>
      </c>
      <c r="K91" s="6">
        <v>1.8117006609999999</v>
      </c>
      <c r="L91" s="6">
        <v>0.71064134800000001</v>
      </c>
      <c r="M91" s="6">
        <v>3.2336905489999999</v>
      </c>
      <c r="N91" s="6">
        <v>1.2003039999999999E-3</v>
      </c>
      <c r="O91" s="6">
        <v>0.31584286499999997</v>
      </c>
      <c r="P91" s="6">
        <v>8.4999999999999994E-8</v>
      </c>
      <c r="Q91" s="6">
        <v>2.0389999999999999E-6</v>
      </c>
      <c r="R91" s="6">
        <v>2.3881999999999999E-5</v>
      </c>
      <c r="S91" s="6">
        <v>0.316520362</v>
      </c>
      <c r="T91" s="6">
        <v>0.15796622599999999</v>
      </c>
      <c r="U91" s="6" t="s">
        <v>432</v>
      </c>
      <c r="V91" s="6">
        <v>0.15831835399999999</v>
      </c>
      <c r="W91" s="6">
        <v>5.8488999999999998E-3</v>
      </c>
      <c r="X91" s="6">
        <v>6.4922790000000001E-3</v>
      </c>
      <c r="Y91" s="6">
        <v>2.6320050000000002E-3</v>
      </c>
      <c r="Z91" s="6">
        <v>2.6320050000000002E-3</v>
      </c>
      <c r="AA91" s="6">
        <v>2.6320050000000002E-3</v>
      </c>
      <c r="AB91" s="6">
        <v>1.4388293999999999E-2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20.680704172999999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10558.93029695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363.73516499999999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0.15492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1.024642338</v>
      </c>
      <c r="F99" s="6">
        <v>28.918145516999999</v>
      </c>
      <c r="G99" s="6" t="s">
        <v>431</v>
      </c>
      <c r="H99" s="6">
        <v>34.901905741</v>
      </c>
      <c r="I99" s="6">
        <v>0.33555958000000002</v>
      </c>
      <c r="J99" s="6">
        <v>0.51561593999999999</v>
      </c>
      <c r="K99" s="6">
        <v>1.1294444400000001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818.43799999999999</v>
      </c>
      <c r="AL99" s="49" t="s">
        <v>245</v>
      </c>
    </row>
    <row r="100" spans="1:38" s="2" customFormat="1" ht="26.25" customHeight="1" thickBot="1" x14ac:dyDescent="0.25">
      <c r="A100" s="70" t="s">
        <v>243</v>
      </c>
      <c r="B100" s="70" t="s">
        <v>246</v>
      </c>
      <c r="C100" s="71" t="s">
        <v>408</v>
      </c>
      <c r="D100" s="84"/>
      <c r="E100" s="6">
        <v>1.9507213029999999</v>
      </c>
      <c r="F100" s="6">
        <v>19.475781476000002</v>
      </c>
      <c r="G100" s="6" t="s">
        <v>431</v>
      </c>
      <c r="H100" s="6">
        <v>31.55610969</v>
      </c>
      <c r="I100" s="6">
        <v>0.35586089999999998</v>
      </c>
      <c r="J100" s="6">
        <v>0.53379135</v>
      </c>
      <c r="K100" s="6">
        <v>1.1664329499999999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5931.3190000000004</v>
      </c>
      <c r="AL100" s="49" t="s">
        <v>245</v>
      </c>
    </row>
    <row r="101" spans="1:38" s="2" customFormat="1" ht="26.25" customHeight="1" thickBot="1" x14ac:dyDescent="0.25">
      <c r="A101" s="70" t="s">
        <v>243</v>
      </c>
      <c r="B101" s="70" t="s">
        <v>247</v>
      </c>
      <c r="C101" s="71" t="s">
        <v>248</v>
      </c>
      <c r="D101" s="84"/>
      <c r="E101" s="6">
        <v>0.30335221200000001</v>
      </c>
      <c r="F101" s="6">
        <v>0.86308110699999996</v>
      </c>
      <c r="G101" s="6" t="s">
        <v>431</v>
      </c>
      <c r="H101" s="6">
        <v>8.1465694380000002</v>
      </c>
      <c r="I101" s="6">
        <v>8.2951960000000005E-2</v>
      </c>
      <c r="J101" s="6">
        <v>0.24885588</v>
      </c>
      <c r="K101" s="6">
        <v>0.58066371999999999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15081.349</v>
      </c>
      <c r="AL101" s="49" t="s">
        <v>245</v>
      </c>
    </row>
    <row r="102" spans="1:38" s="2" customFormat="1" ht="26.25" customHeight="1" thickBot="1" x14ac:dyDescent="0.25">
      <c r="A102" s="70" t="s">
        <v>243</v>
      </c>
      <c r="B102" s="70" t="s">
        <v>249</v>
      </c>
      <c r="C102" s="71" t="s">
        <v>386</v>
      </c>
      <c r="D102" s="84"/>
      <c r="E102" s="6">
        <v>0.44376664291161705</v>
      </c>
      <c r="F102" s="6">
        <v>14.716432238097692</v>
      </c>
      <c r="G102" s="6" t="s">
        <v>431</v>
      </c>
      <c r="H102" s="6">
        <v>70.713226632000001</v>
      </c>
      <c r="I102" s="6">
        <v>0.20346077600000001</v>
      </c>
      <c r="J102" s="6">
        <v>4.5850741900000003</v>
      </c>
      <c r="K102" s="6">
        <v>32.709078550000001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33437.025999999998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0.226304956</v>
      </c>
      <c r="F104" s="6">
        <v>0.54209955200000004</v>
      </c>
      <c r="G104" s="6" t="s">
        <v>431</v>
      </c>
      <c r="H104" s="6">
        <v>5.4652795860000003</v>
      </c>
      <c r="I104" s="6">
        <v>3.5501640000000001E-2</v>
      </c>
      <c r="J104" s="6">
        <v>0.10650492</v>
      </c>
      <c r="K104" s="6">
        <v>0.24851148000000001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2589.7579999999998</v>
      </c>
      <c r="AL104" s="49" t="s">
        <v>245</v>
      </c>
    </row>
    <row r="105" spans="1:38" s="2" customFormat="1" ht="26.25" customHeight="1" thickBot="1" x14ac:dyDescent="0.25">
      <c r="A105" s="70" t="s">
        <v>243</v>
      </c>
      <c r="B105" s="70" t="s">
        <v>254</v>
      </c>
      <c r="C105" s="71" t="s">
        <v>255</v>
      </c>
      <c r="D105" s="84"/>
      <c r="E105" s="6">
        <v>0.20057666299999999</v>
      </c>
      <c r="F105" s="6">
        <v>0.89233073500000004</v>
      </c>
      <c r="G105" s="6" t="s">
        <v>431</v>
      </c>
      <c r="H105" s="6">
        <v>5.3035355969999998</v>
      </c>
      <c r="I105" s="6">
        <v>3.6291254000000002E-2</v>
      </c>
      <c r="J105" s="6">
        <v>5.7029117999999997E-2</v>
      </c>
      <c r="K105" s="6">
        <v>0.124427157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593.40000013653651</v>
      </c>
      <c r="AL105" s="49" t="s">
        <v>245</v>
      </c>
    </row>
    <row r="106" spans="1:38" s="2" customFormat="1" ht="26.25" customHeight="1" thickBot="1" x14ac:dyDescent="0.25">
      <c r="A106" s="70" t="s">
        <v>243</v>
      </c>
      <c r="B106" s="70" t="s">
        <v>256</v>
      </c>
      <c r="C106" s="71" t="s">
        <v>257</v>
      </c>
      <c r="D106" s="84"/>
      <c r="E106" s="6">
        <v>3.111693E-3</v>
      </c>
      <c r="F106" s="6">
        <v>5.6654721999999998E-2</v>
      </c>
      <c r="G106" s="6" t="s">
        <v>431</v>
      </c>
      <c r="H106" s="6">
        <v>0.116552207</v>
      </c>
      <c r="I106" s="6">
        <v>1.8857979999999999E-3</v>
      </c>
      <c r="J106" s="6">
        <v>3.0172770000000001E-3</v>
      </c>
      <c r="K106" s="6">
        <v>6.411712E-3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55.261999993054253</v>
      </c>
      <c r="AL106" s="49" t="s">
        <v>245</v>
      </c>
    </row>
    <row r="107" spans="1:38" s="2" customFormat="1" ht="26.25" customHeight="1" thickBot="1" x14ac:dyDescent="0.25">
      <c r="A107" s="70" t="s">
        <v>243</v>
      </c>
      <c r="B107" s="70" t="s">
        <v>258</v>
      </c>
      <c r="C107" s="71" t="s">
        <v>379</v>
      </c>
      <c r="D107" s="84"/>
      <c r="E107" s="6">
        <v>0.5912444</v>
      </c>
      <c r="F107" s="6">
        <v>2.034152701</v>
      </c>
      <c r="G107" s="6" t="s">
        <v>431</v>
      </c>
      <c r="H107" s="6">
        <v>7.009151696</v>
      </c>
      <c r="I107" s="6">
        <v>0.14723763300000001</v>
      </c>
      <c r="J107" s="6">
        <v>1.96316844</v>
      </c>
      <c r="K107" s="6">
        <v>9.3250500899999995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49079.211000000003</v>
      </c>
      <c r="AL107" s="49" t="s">
        <v>245</v>
      </c>
    </row>
    <row r="108" spans="1:38" s="2" customFormat="1" ht="26.25" customHeight="1" thickBot="1" x14ac:dyDescent="0.25">
      <c r="A108" s="70" t="s">
        <v>243</v>
      </c>
      <c r="B108" s="70" t="s">
        <v>259</v>
      </c>
      <c r="C108" s="71" t="s">
        <v>380</v>
      </c>
      <c r="D108" s="84"/>
      <c r="E108" s="6">
        <v>1.0801011039999999</v>
      </c>
      <c r="F108" s="6">
        <v>12.192414576999999</v>
      </c>
      <c r="G108" s="6" t="s">
        <v>431</v>
      </c>
      <c r="H108" s="6">
        <v>18.983374971</v>
      </c>
      <c r="I108" s="6">
        <v>0.16499625000000001</v>
      </c>
      <c r="J108" s="6">
        <v>1.6499625</v>
      </c>
      <c r="K108" s="6">
        <v>3.299925</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82498.125</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0.26113498200000002</v>
      </c>
      <c r="F110" s="6">
        <v>1.335204335</v>
      </c>
      <c r="G110" s="6" t="s">
        <v>431</v>
      </c>
      <c r="H110" s="6">
        <v>7.5667004740000001</v>
      </c>
      <c r="I110" s="6">
        <v>0.25712955999999998</v>
      </c>
      <c r="J110" s="6">
        <v>1.4142125800000001</v>
      </c>
      <c r="K110" s="6">
        <v>1.4142125800000001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12856.477999999999</v>
      </c>
      <c r="AL110" s="49" t="s">
        <v>245</v>
      </c>
    </row>
    <row r="111" spans="1:38" s="2" customFormat="1" ht="26.25" customHeight="1" thickBot="1" x14ac:dyDescent="0.25">
      <c r="A111" s="70" t="s">
        <v>243</v>
      </c>
      <c r="B111" s="70" t="s">
        <v>262</v>
      </c>
      <c r="C111" s="71" t="s">
        <v>376</v>
      </c>
      <c r="D111" s="84"/>
      <c r="E111" s="6">
        <v>0.73652155200000002</v>
      </c>
      <c r="F111" s="6">
        <v>0.46310289599999999</v>
      </c>
      <c r="G111" s="6" t="s">
        <v>431</v>
      </c>
      <c r="H111" s="6">
        <v>12.525700498999999</v>
      </c>
      <c r="I111" s="6">
        <v>2.5294480000000001E-2</v>
      </c>
      <c r="J111" s="6">
        <v>5.0588960000000002E-2</v>
      </c>
      <c r="K111" s="6">
        <v>0.11382515999999999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6323.62</v>
      </c>
      <c r="AL111" s="49" t="s">
        <v>245</v>
      </c>
    </row>
    <row r="112" spans="1:38" s="2" customFormat="1" ht="26.25" customHeight="1" thickBot="1" x14ac:dyDescent="0.25">
      <c r="A112" s="70" t="s">
        <v>263</v>
      </c>
      <c r="B112" s="70" t="s">
        <v>264</v>
      </c>
      <c r="C112" s="71" t="s">
        <v>265</v>
      </c>
      <c r="D112" s="72"/>
      <c r="E112" s="6">
        <v>41.196519997000003</v>
      </c>
      <c r="F112" s="6" t="s">
        <v>431</v>
      </c>
      <c r="G112" s="6" t="s">
        <v>431</v>
      </c>
      <c r="H112" s="6">
        <v>118.941121993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1029913000</v>
      </c>
      <c r="AL112" s="49" t="s">
        <v>418</v>
      </c>
    </row>
    <row r="113" spans="1:38" s="2" customFormat="1" ht="26.25" customHeight="1" thickBot="1" x14ac:dyDescent="0.25">
      <c r="A113" s="70" t="s">
        <v>263</v>
      </c>
      <c r="B113" s="85" t="s">
        <v>266</v>
      </c>
      <c r="C113" s="86" t="s">
        <v>267</v>
      </c>
      <c r="D113" s="72"/>
      <c r="E113" s="6">
        <v>18.918329741000001</v>
      </c>
      <c r="F113" s="6">
        <v>30.650398085999999</v>
      </c>
      <c r="G113" s="6" t="s">
        <v>431</v>
      </c>
      <c r="H113" s="6">
        <v>112.805952054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1.031554544</v>
      </c>
      <c r="F114" s="6" t="s">
        <v>431</v>
      </c>
      <c r="G114" s="6" t="s">
        <v>431</v>
      </c>
      <c r="H114" s="6">
        <v>3.3525522689999998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0.86061248199999996</v>
      </c>
      <c r="F115" s="6" t="s">
        <v>431</v>
      </c>
      <c r="G115" s="6" t="s">
        <v>431</v>
      </c>
      <c r="H115" s="6">
        <v>1.7212249580000001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13.037028798</v>
      </c>
      <c r="F116" s="6">
        <v>1.5908900699999999</v>
      </c>
      <c r="G116" s="6" t="s">
        <v>431</v>
      </c>
      <c r="H116" s="6">
        <v>37.492623004999999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6.8701463189999998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1.8732440450000001</v>
      </c>
      <c r="J119" s="6">
        <v>42.688849830999999</v>
      </c>
      <c r="K119" s="6">
        <v>42.688849830999999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10.314954248999999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4.4228000000000003E-2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2.8261939999999999E-2</v>
      </c>
      <c r="F123" s="6">
        <v>6.1438999999999999E-3</v>
      </c>
      <c r="G123" s="6">
        <v>6.1438999999999999E-3</v>
      </c>
      <c r="H123" s="6">
        <v>2.9490720000000002E-2</v>
      </c>
      <c r="I123" s="6">
        <v>6.6354120000000003E-2</v>
      </c>
      <c r="J123" s="6">
        <v>7.0040459999999999E-2</v>
      </c>
      <c r="K123" s="6">
        <v>7.1269239999999998E-2</v>
      </c>
      <c r="L123" s="6">
        <v>6.1438999999999999E-3</v>
      </c>
      <c r="M123" s="6">
        <v>0.81959625999999997</v>
      </c>
      <c r="N123" s="6">
        <v>1.3516579999999999E-3</v>
      </c>
      <c r="O123" s="6">
        <v>1.0813264E-2</v>
      </c>
      <c r="P123" s="6">
        <v>1.720292E-3</v>
      </c>
      <c r="Q123" s="6">
        <v>7.8642999999999999E-5</v>
      </c>
      <c r="R123" s="6">
        <v>9.8302400000000009E-4</v>
      </c>
      <c r="S123" s="6">
        <v>8.9700999999999995E-4</v>
      </c>
      <c r="T123" s="6">
        <v>6.3896500000000002E-4</v>
      </c>
      <c r="U123" s="6">
        <v>2.4575600000000002E-4</v>
      </c>
      <c r="V123" s="6">
        <v>6.881168E-3</v>
      </c>
      <c r="W123" s="6">
        <v>6.1438999999999999E-3</v>
      </c>
      <c r="X123" s="6">
        <v>4.8291054000000003E-3</v>
      </c>
      <c r="Y123" s="6">
        <v>1.34797166E-2</v>
      </c>
      <c r="Z123" s="6">
        <v>5.7506904000000003E-3</v>
      </c>
      <c r="AA123" s="6">
        <v>4.1287008000000002E-3</v>
      </c>
      <c r="AB123" s="6">
        <v>2.8188213199999999E-2</v>
      </c>
      <c r="AC123" s="6" t="s">
        <v>431</v>
      </c>
      <c r="AD123" s="6" t="s">
        <v>431</v>
      </c>
      <c r="AE123" s="60"/>
      <c r="AF123" s="26" t="s">
        <v>431</v>
      </c>
      <c r="AG123" s="26" t="s">
        <v>431</v>
      </c>
      <c r="AH123" s="26" t="s">
        <v>431</v>
      </c>
      <c r="AI123" s="26" t="s">
        <v>431</v>
      </c>
      <c r="AJ123" s="26" t="s">
        <v>431</v>
      </c>
      <c r="AK123" s="26">
        <v>3071.95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2.8654619843748567E-2</v>
      </c>
      <c r="F125" s="6">
        <v>4.3490281766448504</v>
      </c>
      <c r="G125" s="6" t="s">
        <v>431</v>
      </c>
      <c r="H125" s="6" t="s">
        <v>432</v>
      </c>
      <c r="I125" s="6">
        <v>1.2286666584711742E-2</v>
      </c>
      <c r="J125" s="6">
        <v>1.4450917917634013E-2</v>
      </c>
      <c r="K125" s="6">
        <v>1.7290043322112689E-2</v>
      </c>
      <c r="L125" s="6" t="s">
        <v>431</v>
      </c>
      <c r="M125" s="6">
        <v>0.52897679890634974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11635.766854420801</v>
      </c>
      <c r="AL125" s="49" t="s">
        <v>425</v>
      </c>
    </row>
    <row r="126" spans="1:38" s="2" customFormat="1" ht="26.25" customHeight="1" thickBot="1" x14ac:dyDescent="0.25">
      <c r="A126" s="70" t="s">
        <v>288</v>
      </c>
      <c r="B126" s="70" t="s">
        <v>291</v>
      </c>
      <c r="C126" s="71" t="s">
        <v>292</v>
      </c>
      <c r="D126" s="72"/>
      <c r="E126" s="6" t="s">
        <v>432</v>
      </c>
      <c r="F126" s="6" t="s">
        <v>432</v>
      </c>
      <c r="G126" s="6" t="s">
        <v>432</v>
      </c>
      <c r="H126" s="6">
        <v>1.13417496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4725.7290000000003</v>
      </c>
      <c r="AL126" s="49" t="s">
        <v>424</v>
      </c>
    </row>
    <row r="127" spans="1:38" s="2" customFormat="1" ht="26.25" customHeight="1" thickBot="1" x14ac:dyDescent="0.25">
      <c r="A127" s="70" t="s">
        <v>288</v>
      </c>
      <c r="B127" s="70" t="s">
        <v>293</v>
      </c>
      <c r="C127" s="71" t="s">
        <v>294</v>
      </c>
      <c r="D127" s="72"/>
      <c r="E127" s="6">
        <v>5.8335330000000001E-3</v>
      </c>
      <c r="F127" s="6" t="s">
        <v>432</v>
      </c>
      <c r="G127" s="6" t="s">
        <v>432</v>
      </c>
      <c r="H127" s="6">
        <v>0.36859111</v>
      </c>
      <c r="I127" s="6">
        <v>2.4231600000000002E-3</v>
      </c>
      <c r="J127" s="6">
        <v>2.4231600000000002E-3</v>
      </c>
      <c r="K127" s="6">
        <v>2.4231600000000002E-3</v>
      </c>
      <c r="L127" s="6" t="s">
        <v>432</v>
      </c>
      <c r="M127" s="6">
        <v>0.10769598900000001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13.403313075040154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0.12155150000000001</v>
      </c>
      <c r="F132" s="6">
        <v>2.3543989000000001E-2</v>
      </c>
      <c r="G132" s="6">
        <v>0.14014279900000001</v>
      </c>
      <c r="H132" s="6" t="s">
        <v>432</v>
      </c>
      <c r="I132" s="6">
        <v>2.2022449999999998E-3</v>
      </c>
      <c r="J132" s="6">
        <v>8.2083639999999992E-3</v>
      </c>
      <c r="K132" s="6">
        <v>0.10410608</v>
      </c>
      <c r="L132" s="6">
        <v>7.7076600000000007E-5</v>
      </c>
      <c r="M132" s="6">
        <v>0.75361929999999999</v>
      </c>
      <c r="N132" s="6">
        <v>6.6109299999999996E-2</v>
      </c>
      <c r="O132" s="6">
        <v>5.8096989999999998E-3</v>
      </c>
      <c r="P132" s="6">
        <v>2.8564979999999998E-3</v>
      </c>
      <c r="Q132" s="6">
        <v>0.22851682100000001</v>
      </c>
      <c r="R132" s="6">
        <v>0.68068839999999997</v>
      </c>
      <c r="S132" s="6">
        <v>1.9448240000000001</v>
      </c>
      <c r="T132" s="6">
        <v>0.3889648</v>
      </c>
      <c r="U132" s="6">
        <v>7.2841490000000002E-3</v>
      </c>
      <c r="V132" s="6">
        <v>3.2089596010000001</v>
      </c>
      <c r="W132" s="6">
        <v>0.76275000000000004</v>
      </c>
      <c r="X132" s="6">
        <v>2.552601E-5</v>
      </c>
      <c r="Y132" s="6">
        <v>3.5035699999999998E-6</v>
      </c>
      <c r="Z132" s="6">
        <v>3.0531109999999997E-5</v>
      </c>
      <c r="AA132" s="6">
        <v>5.0050999999999997E-6</v>
      </c>
      <c r="AB132" s="6">
        <v>6.4565790000000004E-5</v>
      </c>
      <c r="AC132" s="6">
        <v>9.7403119999999996E-2</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0.167078175</v>
      </c>
      <c r="F133" s="6">
        <v>2.6327450000000001E-3</v>
      </c>
      <c r="G133" s="6">
        <v>2.2884642E-2</v>
      </c>
      <c r="H133" s="6" t="s">
        <v>431</v>
      </c>
      <c r="I133" s="6">
        <v>7.0274109999999999E-3</v>
      </c>
      <c r="J133" s="6">
        <v>7.0274109999999999E-3</v>
      </c>
      <c r="K133" s="6">
        <v>7.8091330000000002E-3</v>
      </c>
      <c r="L133" s="6" t="s">
        <v>432</v>
      </c>
      <c r="M133" s="6" t="s">
        <v>434</v>
      </c>
      <c r="N133" s="6">
        <v>6.0816489999999997E-3</v>
      </c>
      <c r="O133" s="6">
        <v>1.0186730000000001E-3</v>
      </c>
      <c r="P133" s="6">
        <v>0.30175330900000003</v>
      </c>
      <c r="Q133" s="6">
        <v>2.7562849999999998E-3</v>
      </c>
      <c r="R133" s="6">
        <v>2.7461600000000001E-3</v>
      </c>
      <c r="S133" s="6">
        <v>2.51731E-3</v>
      </c>
      <c r="T133" s="6">
        <v>3.5096559999999999E-3</v>
      </c>
      <c r="U133" s="6">
        <v>4.005827E-3</v>
      </c>
      <c r="V133" s="6">
        <v>3.2427343999999997E-2</v>
      </c>
      <c r="W133" s="6">
        <v>5.4680129999999999E-3</v>
      </c>
      <c r="X133" s="6">
        <v>2.6732508000000001E-6</v>
      </c>
      <c r="Y133" s="6">
        <v>1.46016199E-6</v>
      </c>
      <c r="Z133" s="6">
        <v>1.3042223599999999E-6</v>
      </c>
      <c r="AA133" s="6">
        <v>1.41560781E-6</v>
      </c>
      <c r="AB133" s="6">
        <v>6.8532429599999999E-6</v>
      </c>
      <c r="AC133" s="6">
        <v>3.0379E-2</v>
      </c>
      <c r="AD133" s="6">
        <v>8.3033999999999997E-2</v>
      </c>
      <c r="AE133" s="60"/>
      <c r="AF133" s="26" t="s">
        <v>431</v>
      </c>
      <c r="AG133" s="26" t="s">
        <v>431</v>
      </c>
      <c r="AH133" s="26" t="s">
        <v>431</v>
      </c>
      <c r="AI133" s="26" t="s">
        <v>431</v>
      </c>
      <c r="AJ133" s="26" t="s">
        <v>431</v>
      </c>
      <c r="AK133" s="26">
        <v>202519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31.970232758000002</v>
      </c>
      <c r="F135" s="6">
        <v>6.4068602730000004</v>
      </c>
      <c r="G135" s="6">
        <v>1.2173034490000001</v>
      </c>
      <c r="H135" s="6" t="s">
        <v>432</v>
      </c>
      <c r="I135" s="6">
        <v>29.535625856999999</v>
      </c>
      <c r="J135" s="6">
        <v>31.329546729</v>
      </c>
      <c r="K135" s="6">
        <v>31.906164154999999</v>
      </c>
      <c r="L135" s="6">
        <v>16.510478922000001</v>
      </c>
      <c r="M135" s="6">
        <v>402.86337390599999</v>
      </c>
      <c r="N135" s="6">
        <v>4.2925963820000002</v>
      </c>
      <c r="O135" s="6">
        <v>0.44848022199999998</v>
      </c>
      <c r="P135" s="6" t="s">
        <v>432</v>
      </c>
      <c r="Q135" s="6">
        <v>0.25627441000000001</v>
      </c>
      <c r="R135" s="6">
        <v>6.4068603000000002E-2</v>
      </c>
      <c r="S135" s="6">
        <v>0.896960439</v>
      </c>
      <c r="T135" s="6" t="s">
        <v>432</v>
      </c>
      <c r="U135" s="6">
        <v>0.19220580700000001</v>
      </c>
      <c r="V135" s="6">
        <v>115.64382790800001</v>
      </c>
      <c r="W135" s="6">
        <v>64.068602720540042</v>
      </c>
      <c r="X135" s="6">
        <v>3.587845340195582E-2</v>
      </c>
      <c r="Y135" s="6">
        <v>6.7272100128667175E-2</v>
      </c>
      <c r="Z135" s="6">
        <v>0.15248342695831224</v>
      </c>
      <c r="AA135" s="6" t="s">
        <v>432</v>
      </c>
      <c r="AB135" s="6">
        <v>0.25563398048893526</v>
      </c>
      <c r="AC135" s="6" t="s">
        <v>432</v>
      </c>
      <c r="AD135" s="6" t="s">
        <v>431</v>
      </c>
      <c r="AE135" s="60"/>
      <c r="AF135" s="26" t="s">
        <v>431</v>
      </c>
      <c r="AG135" s="26" t="s">
        <v>431</v>
      </c>
      <c r="AH135" s="26" t="s">
        <v>431</v>
      </c>
      <c r="AI135" s="26" t="s">
        <v>431</v>
      </c>
      <c r="AJ135" s="26" t="s">
        <v>431</v>
      </c>
      <c r="AK135" s="26">
        <v>4484.8066752444784</v>
      </c>
      <c r="AL135" s="49" t="s">
        <v>412</v>
      </c>
    </row>
    <row r="136" spans="1:38" s="2" customFormat="1" ht="26.25" customHeight="1" thickBot="1" x14ac:dyDescent="0.25">
      <c r="A136" s="70" t="s">
        <v>288</v>
      </c>
      <c r="B136" s="70" t="s">
        <v>313</v>
      </c>
      <c r="C136" s="71" t="s">
        <v>314</v>
      </c>
      <c r="D136" s="72"/>
      <c r="E136" s="6">
        <v>6.1957490000000004E-3</v>
      </c>
      <c r="F136" s="6">
        <v>7.3070049999999998E-2</v>
      </c>
      <c r="G136" s="6" t="s">
        <v>431</v>
      </c>
      <c r="H136" s="6" t="s">
        <v>432</v>
      </c>
      <c r="I136" s="6">
        <v>2.5736209999999999E-3</v>
      </c>
      <c r="J136" s="6">
        <v>2.5736209999999999E-3</v>
      </c>
      <c r="K136" s="6">
        <v>2.5736209999999999E-3</v>
      </c>
      <c r="L136" s="6" t="s">
        <v>432</v>
      </c>
      <c r="M136" s="6">
        <v>0.114383104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785.84202630000004</v>
      </c>
      <c r="AL136" s="49" t="s">
        <v>416</v>
      </c>
    </row>
    <row r="137" spans="1:38" s="2" customFormat="1" ht="26.25" customHeight="1" thickBot="1" x14ac:dyDescent="0.25">
      <c r="A137" s="70" t="s">
        <v>288</v>
      </c>
      <c r="B137" s="70" t="s">
        <v>315</v>
      </c>
      <c r="C137" s="71" t="s">
        <v>316</v>
      </c>
      <c r="D137" s="72"/>
      <c r="E137" s="6">
        <v>3.273162E-3</v>
      </c>
      <c r="F137" s="6">
        <v>9.6243534960450006E-3</v>
      </c>
      <c r="G137" s="6" t="s">
        <v>431</v>
      </c>
      <c r="H137" s="6" t="s">
        <v>432</v>
      </c>
      <c r="I137" s="6">
        <v>1.3596229999999999E-3</v>
      </c>
      <c r="J137" s="6">
        <v>1.3596229999999999E-3</v>
      </c>
      <c r="K137" s="6">
        <v>1.3596229999999999E-3</v>
      </c>
      <c r="L137" s="6" t="s">
        <v>432</v>
      </c>
      <c r="M137" s="6">
        <v>6.0423029000000003E-2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2294.4292829999999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1.5053475E-2</v>
      </c>
      <c r="G139" s="6" t="s">
        <v>432</v>
      </c>
      <c r="H139" s="6">
        <v>1.80507E-3</v>
      </c>
      <c r="I139" s="6">
        <v>1.4888586580000001</v>
      </c>
      <c r="J139" s="6">
        <v>1.4888586580000001</v>
      </c>
      <c r="K139" s="6">
        <v>1.4888586580000001</v>
      </c>
      <c r="L139" s="6" t="s">
        <v>433</v>
      </c>
      <c r="M139" s="6" t="s">
        <v>432</v>
      </c>
      <c r="N139" s="6">
        <v>4.2939170000000004E-3</v>
      </c>
      <c r="O139" s="6">
        <v>8.6155799999999994E-3</v>
      </c>
      <c r="P139" s="6">
        <v>8.6155799999999994E-3</v>
      </c>
      <c r="Q139" s="6">
        <v>1.3620874E-2</v>
      </c>
      <c r="R139" s="6">
        <v>1.2996756E-2</v>
      </c>
      <c r="S139" s="6">
        <v>3.0394028E-2</v>
      </c>
      <c r="T139" s="6" t="s">
        <v>432</v>
      </c>
      <c r="U139" s="6" t="s">
        <v>432</v>
      </c>
      <c r="V139" s="6" t="s">
        <v>432</v>
      </c>
      <c r="W139" s="6">
        <v>15.216644000000001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752.67372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663.33105128077489</v>
      </c>
      <c r="F141" s="20">
        <f t="shared" ref="F141:AD141" si="0">SUM(F14:F140)</f>
        <v>552.47894064744605</v>
      </c>
      <c r="G141" s="20">
        <f t="shared" si="0"/>
        <v>118.22361976902251</v>
      </c>
      <c r="H141" s="20">
        <f t="shared" si="0"/>
        <v>499.63659083006451</v>
      </c>
      <c r="I141" s="20">
        <f t="shared" si="0"/>
        <v>104.81028710377167</v>
      </c>
      <c r="J141" s="20">
        <f t="shared" si="0"/>
        <v>184.32057671941612</v>
      </c>
      <c r="K141" s="20">
        <f t="shared" si="0"/>
        <v>281.01670363922551</v>
      </c>
      <c r="L141" s="20">
        <f t="shared" si="0"/>
        <v>30.567078392403324</v>
      </c>
      <c r="M141" s="20">
        <f t="shared" si="0"/>
        <v>1207.4118613781066</v>
      </c>
      <c r="N141" s="20">
        <f t="shared" si="0"/>
        <v>98.010067920200214</v>
      </c>
      <c r="O141" s="20">
        <f t="shared" si="0"/>
        <v>6.2481179978731936</v>
      </c>
      <c r="P141" s="20">
        <f t="shared" si="0"/>
        <v>3.3558511318316073</v>
      </c>
      <c r="Q141" s="20">
        <f t="shared" si="0"/>
        <v>3.7007784217973003</v>
      </c>
      <c r="R141" s="20">
        <f>SUM(R14:R140)</f>
        <v>23.418239631551746</v>
      </c>
      <c r="S141" s="20">
        <f t="shared" si="0"/>
        <v>118.70107679244498</v>
      </c>
      <c r="T141" s="20">
        <f t="shared" si="0"/>
        <v>65.782545719133267</v>
      </c>
      <c r="U141" s="20">
        <f t="shared" si="0"/>
        <v>6.9676457854122233</v>
      </c>
      <c r="V141" s="20">
        <f t="shared" si="0"/>
        <v>290.97688749418103</v>
      </c>
      <c r="W141" s="20">
        <f t="shared" si="0"/>
        <v>204.54059813420614</v>
      </c>
      <c r="X141" s="20">
        <f t="shared" si="0"/>
        <v>7.2206903499794066</v>
      </c>
      <c r="Y141" s="20">
        <f t="shared" si="0"/>
        <v>7.7700111084757326</v>
      </c>
      <c r="Z141" s="20">
        <f t="shared" si="0"/>
        <v>3.1936354662893813</v>
      </c>
      <c r="AA141" s="20">
        <f t="shared" si="0"/>
        <v>4.0539882240065657</v>
      </c>
      <c r="AB141" s="20">
        <f t="shared" si="0"/>
        <v>37.119956978883124</v>
      </c>
      <c r="AC141" s="20">
        <f t="shared" si="0"/>
        <v>1.9844871474399004</v>
      </c>
      <c r="AD141" s="20">
        <f t="shared" si="0"/>
        <v>391.30820833273992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663.33105128077489</v>
      </c>
      <c r="F152" s="14">
        <f t="shared" ref="F152:AD152" si="1">SUM(F$141, F$151, IF(AND(ISNUMBER(SEARCH($B$4,"AT|BE|CH|GB|IE|LT|LU|NL")),SUM(F$143:F$149)&gt;0),SUM(F$143:F$149)-SUM(F$27:F$33),0))</f>
        <v>552.47894064744605</v>
      </c>
      <c r="G152" s="14">
        <f t="shared" si="1"/>
        <v>118.22361976902251</v>
      </c>
      <c r="H152" s="14">
        <f t="shared" si="1"/>
        <v>499.63659083006451</v>
      </c>
      <c r="I152" s="14">
        <f t="shared" si="1"/>
        <v>104.81028710377167</v>
      </c>
      <c r="J152" s="14">
        <f t="shared" si="1"/>
        <v>184.32057671941612</v>
      </c>
      <c r="K152" s="14">
        <f t="shared" si="1"/>
        <v>281.01670363922551</v>
      </c>
      <c r="L152" s="14">
        <f t="shared" si="1"/>
        <v>30.567078392403324</v>
      </c>
      <c r="M152" s="14">
        <f t="shared" si="1"/>
        <v>1207.4118613781066</v>
      </c>
      <c r="N152" s="14">
        <f t="shared" si="1"/>
        <v>98.010067920200214</v>
      </c>
      <c r="O152" s="14">
        <f t="shared" si="1"/>
        <v>6.2481179978731936</v>
      </c>
      <c r="P152" s="14">
        <f t="shared" si="1"/>
        <v>3.3558511318316073</v>
      </c>
      <c r="Q152" s="14">
        <f t="shared" si="1"/>
        <v>3.7007784217973003</v>
      </c>
      <c r="R152" s="14">
        <f t="shared" si="1"/>
        <v>23.418239631551746</v>
      </c>
      <c r="S152" s="14">
        <f t="shared" si="1"/>
        <v>118.70107679244498</v>
      </c>
      <c r="T152" s="14">
        <f t="shared" si="1"/>
        <v>65.782545719133267</v>
      </c>
      <c r="U152" s="14">
        <f t="shared" si="1"/>
        <v>6.9676457854122233</v>
      </c>
      <c r="V152" s="14">
        <f t="shared" si="1"/>
        <v>290.97688749418103</v>
      </c>
      <c r="W152" s="14">
        <f t="shared" si="1"/>
        <v>204.54059813420614</v>
      </c>
      <c r="X152" s="14">
        <f t="shared" si="1"/>
        <v>7.2206903499794066</v>
      </c>
      <c r="Y152" s="14">
        <f t="shared" si="1"/>
        <v>7.7700111084757326</v>
      </c>
      <c r="Z152" s="14">
        <f t="shared" si="1"/>
        <v>3.1936354662893813</v>
      </c>
      <c r="AA152" s="14">
        <f t="shared" si="1"/>
        <v>4.0539882240065657</v>
      </c>
      <c r="AB152" s="14">
        <f t="shared" si="1"/>
        <v>37.119956978883124</v>
      </c>
      <c r="AC152" s="14">
        <f t="shared" si="1"/>
        <v>1.9844871474399004</v>
      </c>
      <c r="AD152" s="14">
        <f t="shared" si="1"/>
        <v>391.30820833273992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581.25998522286329</v>
      </c>
      <c r="F154" s="14">
        <f>SUM(F$141, F$153, -1 * IF(OR($B$6=2005,$B$6&gt;=2020),SUM(F$99:F$122),0), IF(AND(ISNUMBER(SEARCH($B$4,"AT|BE|CH|GB|IE|LT|LU|NL")),SUM(F$143:F$149)&gt;0),SUM(F$143:F$149)-SUM(F$27:F$33),0))</f>
        <v>427.38743455634835</v>
      </c>
      <c r="G154" s="14">
        <f>SUM(G$141, G$153, IF(AND(ISNUMBER(SEARCH($B$4,"AT|BE|CH|GB|IE|LT|LU|NL")),SUM(G$143:G$149)&gt;0),SUM(G$143:G$149)-SUM(G$27:G$33),0))</f>
        <v>118.22361976902251</v>
      </c>
      <c r="H154" s="14">
        <f>SUM(H$141, H$153, IF(AND(ISNUMBER(SEARCH($B$4,"AT|BE|CH|GB|IE|LT|LU|NL")),SUM(H$143:H$149)&gt;0),SUM(H$143:H$149)-SUM(H$27:H$33),0))</f>
        <v>499.63659083006451</v>
      </c>
      <c r="I154" s="14">
        <f t="shared" ref="I154:AD154" si="2">SUM(I$141, I$153, IF(AND(ISNUMBER(SEARCH($B$4,"AT|BE|CH|GB|IE|LT|LU|NL")),SUM(I$143:I$149)&gt;0),SUM(I$143:I$149)-SUM(I$27:I$33),0))</f>
        <v>104.81028710377167</v>
      </c>
      <c r="J154" s="14">
        <f t="shared" si="2"/>
        <v>184.32057671941612</v>
      </c>
      <c r="K154" s="14">
        <f t="shared" si="2"/>
        <v>281.01670363922551</v>
      </c>
      <c r="L154" s="14">
        <f t="shared" si="2"/>
        <v>30.567078392403324</v>
      </c>
      <c r="M154" s="14">
        <f t="shared" si="2"/>
        <v>1207.4118613781066</v>
      </c>
      <c r="N154" s="14">
        <f t="shared" si="2"/>
        <v>98.010067920200214</v>
      </c>
      <c r="O154" s="14">
        <f t="shared" si="2"/>
        <v>6.2481179978731936</v>
      </c>
      <c r="P154" s="14">
        <f t="shared" si="2"/>
        <v>3.3558511318316073</v>
      </c>
      <c r="Q154" s="14">
        <f t="shared" si="2"/>
        <v>3.7007784217973003</v>
      </c>
      <c r="R154" s="14">
        <f t="shared" si="2"/>
        <v>23.418239631551746</v>
      </c>
      <c r="S154" s="14">
        <f t="shared" si="2"/>
        <v>118.70107679244498</v>
      </c>
      <c r="T154" s="14">
        <f t="shared" si="2"/>
        <v>65.782545719133267</v>
      </c>
      <c r="U154" s="14">
        <f t="shared" si="2"/>
        <v>6.9676457854122233</v>
      </c>
      <c r="V154" s="14">
        <f t="shared" si="2"/>
        <v>290.97688749418103</v>
      </c>
      <c r="W154" s="14">
        <f t="shared" si="2"/>
        <v>204.54059813420614</v>
      </c>
      <c r="X154" s="14">
        <f t="shared" si="2"/>
        <v>7.2206903499794066</v>
      </c>
      <c r="Y154" s="14">
        <f t="shared" si="2"/>
        <v>7.7700111084757326</v>
      </c>
      <c r="Z154" s="14">
        <f t="shared" si="2"/>
        <v>3.1936354662893813</v>
      </c>
      <c r="AA154" s="14">
        <f t="shared" si="2"/>
        <v>4.0539882240065657</v>
      </c>
      <c r="AB154" s="14">
        <f t="shared" si="2"/>
        <v>37.119956978883124</v>
      </c>
      <c r="AC154" s="14">
        <f t="shared" si="2"/>
        <v>1.9844871474399004</v>
      </c>
      <c r="AD154" s="14">
        <f t="shared" si="2"/>
        <v>391.30820833273992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32.969383618947994</v>
      </c>
      <c r="F157" s="23">
        <v>0.59286423522690757</v>
      </c>
      <c r="G157" s="23">
        <v>2.0080502111323821</v>
      </c>
      <c r="H157" s="23" t="s">
        <v>432</v>
      </c>
      <c r="I157" s="23">
        <v>0.42923285834657088</v>
      </c>
      <c r="J157" s="23">
        <v>0.42923285834657088</v>
      </c>
      <c r="K157" s="23">
        <v>0.42923285834657088</v>
      </c>
      <c r="L157" s="23">
        <v>0.20603177192098579</v>
      </c>
      <c r="M157" s="23">
        <v>5.7816656218848088</v>
      </c>
      <c r="N157" s="23">
        <v>0.31613972826596021</v>
      </c>
      <c r="O157" s="23">
        <v>1.2398687637914856E-4</v>
      </c>
      <c r="P157" s="23">
        <v>5.4760317019595852E-3</v>
      </c>
      <c r="Q157" s="23">
        <v>2.3760692673536172E-4</v>
      </c>
      <c r="R157" s="23">
        <v>2.8913517539463047E-2</v>
      </c>
      <c r="S157" s="23">
        <v>1.755491579818956E-2</v>
      </c>
      <c r="T157" s="23">
        <v>2.3843699852751452E-4</v>
      </c>
      <c r="U157" s="23">
        <v>2.3756542314575408E-4</v>
      </c>
      <c r="V157" s="23">
        <v>4.5445114891212723E-2</v>
      </c>
      <c r="W157" s="23" t="s">
        <v>432</v>
      </c>
      <c r="X157" s="23">
        <v>4.0614789365047403E-4</v>
      </c>
      <c r="Y157" s="23">
        <v>3.1516645851202983E-3</v>
      </c>
      <c r="Z157" s="23">
        <v>3.6095834888598139E-4</v>
      </c>
      <c r="AA157" s="23">
        <v>3.3289809428476146E-4</v>
      </c>
      <c r="AB157" s="23">
        <v>4.2516689219415154E-3</v>
      </c>
      <c r="AC157" s="23" t="s">
        <v>431</v>
      </c>
      <c r="AD157" s="23" t="s">
        <v>431</v>
      </c>
      <c r="AE157" s="63"/>
      <c r="AF157" s="23">
        <v>103271.15388398824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7.7115385225479374</v>
      </c>
      <c r="F158" s="23">
        <v>0.26367027303924484</v>
      </c>
      <c r="G158" s="23">
        <v>0.4566225481086113</v>
      </c>
      <c r="H158" s="23" t="s">
        <v>432</v>
      </c>
      <c r="I158" s="23">
        <v>9.8174231329452369E-2</v>
      </c>
      <c r="J158" s="23">
        <v>9.8174231329452369E-2</v>
      </c>
      <c r="K158" s="23">
        <v>9.8174231329452369E-2</v>
      </c>
      <c r="L158" s="23">
        <v>4.7123629820333204E-2</v>
      </c>
      <c r="M158" s="23">
        <v>4.6120863382848407</v>
      </c>
      <c r="N158" s="23">
        <v>2.7611482903737659</v>
      </c>
      <c r="O158" s="23">
        <v>2.8718381601289235E-5</v>
      </c>
      <c r="P158" s="23">
        <v>1.2679108036468554E-3</v>
      </c>
      <c r="Q158" s="23">
        <v>5.4740824896167379E-5</v>
      </c>
      <c r="R158" s="23">
        <v>6.5543085286473299E-3</v>
      </c>
      <c r="S158" s="23">
        <v>3.9818537993797955E-3</v>
      </c>
      <c r="T158" s="23">
        <v>6.2006581047455121E-5</v>
      </c>
      <c r="U158" s="23">
        <v>5.4377537088602987E-5</v>
      </c>
      <c r="V158" s="23">
        <v>1.038354717142175E-2</v>
      </c>
      <c r="W158" s="23" t="s">
        <v>432</v>
      </c>
      <c r="X158" s="23">
        <v>2.0785782409278177E-4</v>
      </c>
      <c r="Y158" s="23">
        <v>1.2657623844942504E-3</v>
      </c>
      <c r="Z158" s="23">
        <v>1.6928047174732033E-4</v>
      </c>
      <c r="AA158" s="23">
        <v>2.4806132237064368E-4</v>
      </c>
      <c r="AB158" s="23">
        <v>1.8909620027049961E-3</v>
      </c>
      <c r="AC158" s="23" t="s">
        <v>431</v>
      </c>
      <c r="AD158" s="23" t="s">
        <v>431</v>
      </c>
      <c r="AE158" s="63"/>
      <c r="AF158" s="23">
        <v>23483.445321334864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369.13710388200002</v>
      </c>
      <c r="F159" s="23">
        <v>13.447713611999999</v>
      </c>
      <c r="G159" s="23">
        <v>51.204600683000002</v>
      </c>
      <c r="H159" s="23" t="s">
        <v>432</v>
      </c>
      <c r="I159" s="23">
        <v>21.790608187</v>
      </c>
      <c r="J159" s="23">
        <v>25.626021761000001</v>
      </c>
      <c r="K159" s="23">
        <v>25.626021761000001</v>
      </c>
      <c r="L159" s="23">
        <v>0.50951048700000001</v>
      </c>
      <c r="M159" s="23">
        <v>29.844347577000001</v>
      </c>
      <c r="N159" s="23">
        <v>1.1771776570000001</v>
      </c>
      <c r="O159" s="23">
        <v>0.118717382</v>
      </c>
      <c r="P159" s="23">
        <v>0.17307799500000001</v>
      </c>
      <c r="Q159" s="23">
        <v>3.2209819400000002</v>
      </c>
      <c r="R159" s="23">
        <v>3.4312364030000002</v>
      </c>
      <c r="S159" s="23">
        <v>8.1129341929999992</v>
      </c>
      <c r="T159" s="23">
        <v>149.17735834300001</v>
      </c>
      <c r="U159" s="23">
        <v>1.2329423770000001</v>
      </c>
      <c r="V159" s="23">
        <v>8.7538612039999997</v>
      </c>
      <c r="W159" s="23">
        <v>2.5044653240439998</v>
      </c>
      <c r="X159" s="23">
        <v>2.8320330677599998E-2</v>
      </c>
      <c r="Y159" s="23">
        <v>0.164485923388</v>
      </c>
      <c r="Z159" s="23">
        <v>0.11871738338799999</v>
      </c>
      <c r="AA159" s="23">
        <v>4.3909716338799996E-2</v>
      </c>
      <c r="AB159" s="23">
        <v>0.35543335379239999</v>
      </c>
      <c r="AC159" s="23">
        <v>0.85820600000000002</v>
      </c>
      <c r="AD159" s="23">
        <v>2.7120899999999999</v>
      </c>
      <c r="AE159" s="63"/>
      <c r="AF159" s="23">
        <v>303058.91708227998</v>
      </c>
      <c r="AG159" s="23" t="s">
        <v>433</v>
      </c>
      <c r="AH159" s="23">
        <v>4503.9896099999996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1.4550241939999999</v>
      </c>
      <c r="F160" s="23">
        <v>3.4978446000000003E-2</v>
      </c>
      <c r="G160" s="23">
        <v>4.4355529999999997E-2</v>
      </c>
      <c r="H160" s="23">
        <v>8.2379999999999994E-5</v>
      </c>
      <c r="I160" s="23">
        <v>1.8742539999999999E-2</v>
      </c>
      <c r="J160" s="23">
        <v>2.1940449000000001E-2</v>
      </c>
      <c r="K160" s="23">
        <v>2.2258073E-2</v>
      </c>
      <c r="L160" s="23">
        <v>2.0141529999999999E-3</v>
      </c>
      <c r="M160" s="23">
        <v>0.100673191</v>
      </c>
      <c r="N160" s="23">
        <v>3.657291E-3</v>
      </c>
      <c r="O160" s="23">
        <v>1.95933E-4</v>
      </c>
      <c r="P160" s="23">
        <v>5.7276199999999999E-4</v>
      </c>
      <c r="Q160" s="23">
        <v>7.2951899999999998E-4</v>
      </c>
      <c r="R160" s="23">
        <v>1.219749E-3</v>
      </c>
      <c r="S160" s="23">
        <v>2.1045808999999999E-2</v>
      </c>
      <c r="T160" s="23">
        <v>1.8214475000000001E-2</v>
      </c>
      <c r="U160" s="23">
        <v>1.8274369999999999E-3</v>
      </c>
      <c r="V160" s="23">
        <v>2.4547592999999999E-2</v>
      </c>
      <c r="W160" s="23">
        <v>2.8639982559999998E-3</v>
      </c>
      <c r="X160" s="23">
        <v>5.1162748923134326E-5</v>
      </c>
      <c r="Y160" s="23">
        <v>2.1936324630895523E-4</v>
      </c>
      <c r="Z160" s="23">
        <v>1.9914154184701494E-4</v>
      </c>
      <c r="AA160" s="23">
        <v>3.4225176870895525E-5</v>
      </c>
      <c r="AB160" s="23">
        <v>5.0389271444999995E-4</v>
      </c>
      <c r="AC160" s="23">
        <v>1.4469999999999999E-3</v>
      </c>
      <c r="AD160" s="23">
        <v>7.9199999999999995E-4</v>
      </c>
      <c r="AE160" s="63"/>
      <c r="AF160" s="23">
        <v>1258.0975920690253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7.5301048709999998</v>
      </c>
      <c r="F163" s="25">
        <v>19.969022983999999</v>
      </c>
      <c r="G163" s="25">
        <v>1.5054076789999999</v>
      </c>
      <c r="H163" s="25">
        <v>1.685574683</v>
      </c>
      <c r="I163" s="25">
        <v>14.838112457999999</v>
      </c>
      <c r="J163" s="25">
        <v>18.135470777999998</v>
      </c>
      <c r="K163" s="25">
        <v>28.027545750000002</v>
      </c>
      <c r="L163" s="25">
        <v>1.3354301180000001</v>
      </c>
      <c r="M163" s="25">
        <v>216.462601482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2026-02-04T09:13:08Z</dcterms:modified>
</cp:coreProperties>
</file>