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33E12B5-D500-426E-B9BC-8899050BAF0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<sst xmlns="http://schemas.openxmlformats.org/spreadsheetml/2006/main" count="3895" uniqueCount="436">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</sst>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77.068095063657125</v>
      </c>
      <c r="F14" s="6">
        <v>8.5811885136332933</v>
      </c>
      <c r="G14" s="6">
        <v>31.187156372607454</v>
      </c>
      <c r="H14" s="6">
        <v>1.3090862193392994</v>
      </c>
      <c r="I14" s="6">
        <v>3.1040110188939019</v>
      </c>
      <c r="J14" s="6">
        <v>3.9116669276108738</v>
      </c>
      <c r="K14" s="6">
        <v>5.166861488391298</v>
      </c>
      <c r="L14" s="6">
        <v>0.1221685391791176</v>
      </c>
      <c r="M14" s="6">
        <v>25.090048599388485</v>
      </c>
      <c r="N14" s="6">
        <v>2.0326956120153543</v>
      </c>
      <c r="O14" s="6">
        <v>1.2773918200284906</v>
      </c>
      <c r="P14" s="6">
        <v>1.597270871210198</v>
      </c>
      <c r="Q14" s="6">
        <v>1.208593317303005</v>
      </c>
      <c r="R14" s="6">
        <v>3.7073365868732795</v>
      </c>
      <c r="S14" s="6">
        <v>2.5283262214461319</v>
      </c>
      <c r="T14" s="6">
        <v>42.574375173095305</v>
      </c>
      <c r="U14" s="6">
        <v>1.3415228223481348</v>
      </c>
      <c r="V14" s="6">
        <v>5.5705491664072291</v>
      </c>
      <c r="W14" s="6">
        <v>1.9890680477728726</v>
      </c>
      <c r="X14" s="6">
        <v>0.26289788022626753</v>
      </c>
      <c r="Y14" s="6">
        <v>0.40925305078270008</v>
      </c>
      <c r="Z14" s="6">
        <v>0.13073129757341437</v>
      </c>
      <c r="AA14" s="6">
        <v>0.1057020803079993</v>
      </c>
      <c r="AB14" s="6">
        <v>0.90858430881614738</v>
      </c>
      <c r="AC14" s="6">
        <v>0.82086288910799998</v>
      </c>
      <c r="AD14" s="6">
        <v>2.6495819643383298E-2</v>
      </c>
      <c r="AE14" s="60"/>
      <c r="AF14" s="26">
        <v>83307.2415536997</v>
      </c>
      <c r="AG14" s="26">
        <v>135440.96256889001</v>
      </c>
      <c r="AH14" s="26">
        <v>366732.62578184885</v>
      </c>
      <c r="AI14" s="26">
        <v>66678.738227084119</v>
      </c>
      <c r="AJ14" s="26">
        <v>10564.550604244179</v>
      </c>
      <c r="AK14" s="26" t="s">
        <v>431</v>
      </c>
      <c r="AL14" s="49" t="s">
        <v>49</v>
      </c>
    </row>
    <row r="15" spans="1:38" s="1" customFormat="1" ht="26.25" customHeight="1" thickBot="1" x14ac:dyDescent="0.25">
      <c r="A15" s="70" t="s">
        <v>53</v>
      </c>
      <c r="B15" s="70" t="s">
        <v>54</v>
      </c>
      <c r="C15" s="71" t="s">
        <v>55</v>
      </c>
      <c r="D15" s="72"/>
      <c r="E15" s="6">
        <v>9.3114689110822884</v>
      </c>
      <c r="F15" s="6">
        <v>0.42414094732246721</v>
      </c>
      <c r="G15" s="6">
        <v>2.7725696484954416</v>
      </c>
      <c r="H15" s="6" t="s">
        <v>432</v>
      </c>
      <c r="I15" s="6">
        <v>0.20722828459053899</v>
      </c>
      <c r="J15" s="6">
        <v>0.21468718190331026</v>
      </c>
      <c r="K15" s="6">
        <v>0.22388798718039885</v>
      </c>
      <c r="L15" s="6">
        <v>3.1396505832493593E-2</v>
      </c>
      <c r="M15" s="6">
        <v>1.6395322662968124</v>
      </c>
      <c r="N15" s="6">
        <v>0.19207629622056771</v>
      </c>
      <c r="O15" s="6">
        <v>0.25379374024490547</v>
      </c>
      <c r="P15" s="6">
        <v>4.8054608067960913E-2</v>
      </c>
      <c r="Q15" s="6">
        <v>5.3847919849221146E-2</v>
      </c>
      <c r="R15" s="6">
        <v>0.78886871366317268</v>
      </c>
      <c r="S15" s="6">
        <v>0.39426938002059475</v>
      </c>
      <c r="T15" s="6">
        <v>1.8335544183008137</v>
      </c>
      <c r="U15" s="6">
        <v>0.18436964318654198</v>
      </c>
      <c r="V15" s="6">
        <v>2.0191138576000349</v>
      </c>
      <c r="W15" s="6">
        <v>2.3715992791574887E-2</v>
      </c>
      <c r="X15" s="6">
        <v>1.137505052360409E-4</v>
      </c>
      <c r="Y15" s="6">
        <v>2.252374668961148E-4</v>
      </c>
      <c r="Z15" s="6">
        <v>1.4024655599274139E-4</v>
      </c>
      <c r="AA15" s="6">
        <v>4.7523136622277601E-4</v>
      </c>
      <c r="AB15" s="6">
        <v>9.5446605534218044E-4</v>
      </c>
      <c r="AC15" s="6" t="s">
        <v>431</v>
      </c>
      <c r="AD15" s="6" t="s">
        <v>431</v>
      </c>
      <c r="AE15" s="60"/>
      <c r="AF15" s="26">
        <v>122221.17887522113</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2.3980371025457519</v>
      </c>
      <c r="F16" s="6">
        <v>0.30231153340172445</v>
      </c>
      <c r="G16" s="6">
        <v>1.7037813071534162</v>
      </c>
      <c r="H16" s="6">
        <v>5.0775798116268429E-2</v>
      </c>
      <c r="I16" s="6">
        <v>4.0569043057585373E-2</v>
      </c>
      <c r="J16" s="6">
        <v>5.7940783145853804E-2</v>
      </c>
      <c r="K16" s="6">
        <v>6.9738955945853803E-2</v>
      </c>
      <c r="L16" s="6">
        <v>2.2245319956302294E-2</v>
      </c>
      <c r="M16" s="6">
        <v>1.0079860178559461</v>
      </c>
      <c r="N16" s="6">
        <v>1.5320991317149046E-2</v>
      </c>
      <c r="O16" s="6">
        <v>4.26097703788567E-5</v>
      </c>
      <c r="P16" s="6">
        <v>4.4035467850161436E-3</v>
      </c>
      <c r="Q16" s="6">
        <v>2.3073703243911246E-3</v>
      </c>
      <c r="R16" s="6">
        <v>1.8668581129977831E-2</v>
      </c>
      <c r="S16" s="6">
        <v>6.4850634372455081E-3</v>
      </c>
      <c r="T16" s="6">
        <v>7.9800998935669401E-3</v>
      </c>
      <c r="U16" s="6">
        <v>1.1110310556680136E-3</v>
      </c>
      <c r="V16" s="6">
        <v>7.558066490114429E-2</v>
      </c>
      <c r="W16" s="6">
        <v>1.2153874590761615E-2</v>
      </c>
      <c r="X16" s="6">
        <v>3.0887452404383588E-2</v>
      </c>
      <c r="Y16" s="6">
        <v>4.1004976776530338E-4</v>
      </c>
      <c r="Z16" s="6">
        <v>1.2460270647887421E-4</v>
      </c>
      <c r="AA16" s="6">
        <v>8.7608151256864895E-5</v>
      </c>
      <c r="AB16" s="6">
        <v>3.1506435750742766E-2</v>
      </c>
      <c r="AC16" s="6">
        <v>1.22314927494E-4</v>
      </c>
      <c r="AD16" s="6">
        <v>2.6607743999999999E-9</v>
      </c>
      <c r="AE16" s="60"/>
      <c r="AF16" s="26">
        <v>571.67223111772557</v>
      </c>
      <c r="AG16" s="26">
        <v>5172.3791018973998</v>
      </c>
      <c r="AH16" s="26">
        <v>10501.760480888348</v>
      </c>
      <c r="AI16" s="26">
        <v>5.8301952370082955</v>
      </c>
      <c r="AJ16" s="26" t="s">
        <v>431</v>
      </c>
      <c r="AK16" s="26" t="s">
        <v>431</v>
      </c>
      <c r="AL16" s="49" t="s">
        <v>49</v>
      </c>
    </row>
    <row r="17" spans="1:38" s="2" customFormat="1" ht="26.25" customHeight="1" thickBot="1" x14ac:dyDescent="0.25">
      <c r="A17" s="70" t="s">
        <v>53</v>
      </c>
      <c r="B17" s="70" t="s">
        <v>58</v>
      </c>
      <c r="C17" s="71" t="s">
        <v>59</v>
      </c>
      <c r="D17" s="72"/>
      <c r="E17" s="6">
        <v>7.4495292204549965</v>
      </c>
      <c r="F17" s="6">
        <v>0.14776824386300155</v>
      </c>
      <c r="G17" s="6">
        <v>6.2740893833144185</v>
      </c>
      <c r="H17" s="6" t="s">
        <v>432</v>
      </c>
      <c r="I17" s="6">
        <v>0.17812201384807666</v>
      </c>
      <c r="J17" s="6">
        <v>0.74592253653861429</v>
      </c>
      <c r="K17" s="6">
        <v>2.2586607692276481</v>
      </c>
      <c r="L17" s="6">
        <v>1.4936017653958418E-2</v>
      </c>
      <c r="M17" s="6">
        <v>89.101481910913719</v>
      </c>
      <c r="N17" s="6">
        <v>7.5241937405422856</v>
      </c>
      <c r="O17" s="6">
        <v>0.14642847318266841</v>
      </c>
      <c r="P17" s="6">
        <v>2.5725108056655361E-3</v>
      </c>
      <c r="Q17" s="6">
        <v>0.31804784216888399</v>
      </c>
      <c r="R17" s="6">
        <v>1.1810490877976352</v>
      </c>
      <c r="S17" s="6">
        <v>1.0073172082100741E-2</v>
      </c>
      <c r="T17" s="6">
        <v>0.84996192118928315</v>
      </c>
      <c r="U17" s="6">
        <v>6.9640515291226183E-4</v>
      </c>
      <c r="V17" s="6">
        <v>5.2408022181286738</v>
      </c>
      <c r="W17" s="6">
        <v>1.061301030238943</v>
      </c>
      <c r="X17" s="6">
        <v>1.3865852538481752E-3</v>
      </c>
      <c r="Y17" s="6">
        <v>2.7828762301810423E-3</v>
      </c>
      <c r="Z17" s="6">
        <v>1.3883077563137233E-3</v>
      </c>
      <c r="AA17" s="6">
        <v>1.3883102513367234E-3</v>
      </c>
      <c r="AB17" s="6">
        <v>6.9460794909477399E-3</v>
      </c>
      <c r="AC17" s="6">
        <v>6.3E-5</v>
      </c>
      <c r="AD17" s="6">
        <v>0.138487406129847</v>
      </c>
      <c r="AE17" s="60"/>
      <c r="AF17" s="26">
        <v>2230.7707065200002</v>
      </c>
      <c r="AG17" s="26">
        <v>23065.183510000214</v>
      </c>
      <c r="AH17" s="26">
        <v>29619.532349607889</v>
      </c>
      <c r="AI17" s="26" t="s">
        <v>431</v>
      </c>
      <c r="AJ17" s="26" t="s">
        <v>433</v>
      </c>
      <c r="AK17" s="26" t="s">
        <v>431</v>
      </c>
      <c r="AL17" s="49" t="s">
        <v>49</v>
      </c>
    </row>
    <row r="18" spans="1:38" s="2" customFormat="1" ht="26.25" customHeight="1" thickBot="1" x14ac:dyDescent="0.25">
      <c r="A18" s="70" t="s">
        <v>53</v>
      </c>
      <c r="B18" s="70" t="s">
        <v>60</v>
      </c>
      <c r="C18" s="71" t="s">
        <v>61</v>
      </c>
      <c r="D18" s="72"/>
      <c r="E18" s="6">
        <v>5.422912188422421</v>
      </c>
      <c r="F18" s="6">
        <v>0.1480918240210666</v>
      </c>
      <c r="G18" s="6">
        <v>8.180825922324896</v>
      </c>
      <c r="H18" s="6">
        <v>7.4220000000000004E-5</v>
      </c>
      <c r="I18" s="6">
        <v>0.13552284540523701</v>
      </c>
      <c r="J18" s="6">
        <v>0.16428382805643013</v>
      </c>
      <c r="K18" s="6">
        <v>0.18680077448862328</v>
      </c>
      <c r="L18" s="6">
        <v>4.510081838359032E-2</v>
      </c>
      <c r="M18" s="6">
        <v>0.8755063315100855</v>
      </c>
      <c r="N18" s="6">
        <v>1.9270042322991853E-2</v>
      </c>
      <c r="O18" s="6">
        <v>1.3253921429133811E-3</v>
      </c>
      <c r="P18" s="6">
        <v>1.8042888849725185E-3</v>
      </c>
      <c r="Q18" s="6">
        <v>5.82687705023981E-3</v>
      </c>
      <c r="R18" s="6">
        <v>2.4130434347348344E-2</v>
      </c>
      <c r="S18" s="6">
        <v>9.8602607753565906E-3</v>
      </c>
      <c r="T18" s="6">
        <v>0.4619787929206049</v>
      </c>
      <c r="U18" s="6">
        <v>2.139360693045923E-3</v>
      </c>
      <c r="V18" s="6">
        <v>0.10566462918905796</v>
      </c>
      <c r="W18" s="6">
        <v>2.1597359291083067E-2</v>
      </c>
      <c r="X18" s="6">
        <v>3.7648304475258E-4</v>
      </c>
      <c r="Y18" s="6">
        <v>7.6502261157503245E-4</v>
      </c>
      <c r="Z18" s="6">
        <v>3.7002317479297998E-4</v>
      </c>
      <c r="AA18" s="6">
        <v>3.6780056753337999E-4</v>
      </c>
      <c r="AB18" s="6">
        <v>1.8793293987023243E-3</v>
      </c>
      <c r="AC18" s="6">
        <v>3.4699999999999998E-4</v>
      </c>
      <c r="AD18" s="6" t="s">
        <v>431</v>
      </c>
      <c r="AE18" s="60"/>
      <c r="AF18" s="26">
        <v>3736.050091601182</v>
      </c>
      <c r="AG18" s="26">
        <v>1032.6073119903331</v>
      </c>
      <c r="AH18" s="26">
        <v>19702.459612301736</v>
      </c>
      <c r="AI18" s="26">
        <v>2.0059999999999998</v>
      </c>
      <c r="AJ18" s="26" t="s">
        <v>433</v>
      </c>
      <c r="AK18" s="26" t="s">
        <v>431</v>
      </c>
      <c r="AL18" s="49" t="s">
        <v>49</v>
      </c>
    </row>
    <row r="19" spans="1:38" s="2" customFormat="1" ht="26.25" customHeight="1" thickBot="1" x14ac:dyDescent="0.25">
      <c r="A19" s="70" t="s">
        <v>53</v>
      </c>
      <c r="B19" s="70" t="s">
        <v>62</v>
      </c>
      <c r="C19" s="71" t="s">
        <v>63</v>
      </c>
      <c r="D19" s="72"/>
      <c r="E19" s="6">
        <v>11.435797028320454</v>
      </c>
      <c r="F19" s="6">
        <v>2.6150765317654194</v>
      </c>
      <c r="G19" s="6">
        <v>6.2666998490836585</v>
      </c>
      <c r="H19" s="6">
        <v>9.7956769999999992E-3</v>
      </c>
      <c r="I19" s="6">
        <v>0.24241223500598291</v>
      </c>
      <c r="J19" s="6">
        <v>0.29346590363258962</v>
      </c>
      <c r="K19" s="6">
        <v>0.34101198760593104</v>
      </c>
      <c r="L19" s="6">
        <v>2.6179191753520552E-2</v>
      </c>
      <c r="M19" s="6">
        <v>4.699418926917871</v>
      </c>
      <c r="N19" s="6">
        <v>8.0615729331603603E-2</v>
      </c>
      <c r="O19" s="6">
        <v>9.9266570368387302E-3</v>
      </c>
      <c r="P19" s="6">
        <v>2.5492044995364227E-2</v>
      </c>
      <c r="Q19" s="6">
        <v>6.4388407304776754E-2</v>
      </c>
      <c r="R19" s="6">
        <v>8.5816832400259113E-2</v>
      </c>
      <c r="S19" s="6">
        <v>5.86591113196301E-2</v>
      </c>
      <c r="T19" s="6">
        <v>0.57259897746331589</v>
      </c>
      <c r="U19" s="6">
        <v>0.14803056704036524</v>
      </c>
      <c r="V19" s="6">
        <v>0.35911417111494948</v>
      </c>
      <c r="W19" s="6">
        <v>0.19808954231963338</v>
      </c>
      <c r="X19" s="6">
        <v>4.9800768603364999E-3</v>
      </c>
      <c r="Y19" s="6">
        <v>9.254242454255851E-3</v>
      </c>
      <c r="Z19" s="6">
        <v>3.8810920759643434E-3</v>
      </c>
      <c r="AA19" s="6">
        <v>3.4486215034738414E-3</v>
      </c>
      <c r="AB19" s="6">
        <v>2.1564032997730499E-2</v>
      </c>
      <c r="AC19" s="6">
        <v>4.2562094482879703E-2</v>
      </c>
      <c r="AD19" s="6">
        <v>3.1221492414500002E-5</v>
      </c>
      <c r="AE19" s="60"/>
      <c r="AF19" s="26">
        <v>3139.6224999999999</v>
      </c>
      <c r="AG19" s="26">
        <v>6218.7592800000002</v>
      </c>
      <c r="AH19" s="26">
        <v>164190.60694882192</v>
      </c>
      <c r="AI19" s="26">
        <v>584.53980476299171</v>
      </c>
      <c r="AJ19" s="26" t="s">
        <v>431</v>
      </c>
      <c r="AK19" s="26" t="s">
        <v>431</v>
      </c>
      <c r="AL19" s="49" t="s">
        <v>49</v>
      </c>
    </row>
    <row r="20" spans="1:38" s="2" customFormat="1" ht="26.25" customHeight="1" thickBot="1" x14ac:dyDescent="0.25">
      <c r="A20" s="70" t="s">
        <v>53</v>
      </c>
      <c r="B20" s="70" t="s">
        <v>64</v>
      </c>
      <c r="C20" s="71" t="s">
        <v>65</v>
      </c>
      <c r="D20" s="72"/>
      <c r="E20" s="6">
        <v>10.276789749422438</v>
      </c>
      <c r="F20" s="6">
        <v>2.9471183895294915</v>
      </c>
      <c r="G20" s="6">
        <v>1.0451411645381021</v>
      </c>
      <c r="H20" s="6">
        <v>0.24360250842502604</v>
      </c>
      <c r="I20" s="6">
        <v>1.7774283691762824</v>
      </c>
      <c r="J20" s="6">
        <v>1.9812371763349494</v>
      </c>
      <c r="K20" s="6">
        <v>2.1627661515370074</v>
      </c>
      <c r="L20" s="6">
        <v>0.21741371847772012</v>
      </c>
      <c r="M20" s="6">
        <v>7.8336817526396816</v>
      </c>
      <c r="N20" s="6">
        <v>0.75950371613044387</v>
      </c>
      <c r="O20" s="6">
        <v>0.13547777601665886</v>
      </c>
      <c r="P20" s="6">
        <v>5.3269097849398921E-2</v>
      </c>
      <c r="Q20" s="6">
        <v>0.27341312409181195</v>
      </c>
      <c r="R20" s="6">
        <v>0.42794579941534311</v>
      </c>
      <c r="S20" s="6">
        <v>0.62543604716857104</v>
      </c>
      <c r="T20" s="6">
        <v>0.89736810340033291</v>
      </c>
      <c r="U20" s="6">
        <v>4.0447116349802255E-2</v>
      </c>
      <c r="V20" s="6">
        <v>8.4285788181080221</v>
      </c>
      <c r="W20" s="6">
        <v>2.0797040924031682</v>
      </c>
      <c r="X20" s="6">
        <v>9.7745962696435734E-2</v>
      </c>
      <c r="Y20" s="6">
        <v>0.10912757587063455</v>
      </c>
      <c r="Z20" s="6">
        <v>3.4656046988092611E-2</v>
      </c>
      <c r="AA20" s="6">
        <v>2.8673655912542874E-2</v>
      </c>
      <c r="AB20" s="6">
        <v>0.27020324136752655</v>
      </c>
      <c r="AC20" s="6">
        <v>0.16966386150825469</v>
      </c>
      <c r="AD20" s="6">
        <v>9.6085201735189099E-2</v>
      </c>
      <c r="AE20" s="60"/>
      <c r="AF20" s="26">
        <v>3315.3640697800001</v>
      </c>
      <c r="AG20" s="26" t="s">
        <v>431</v>
      </c>
      <c r="AH20" s="26">
        <v>77400.373617523393</v>
      </c>
      <c r="AI20" s="26">
        <v>35077.060042279998</v>
      </c>
      <c r="AJ20" s="26" t="s">
        <v>433</v>
      </c>
      <c r="AK20" s="26" t="s">
        <v>431</v>
      </c>
      <c r="AL20" s="49" t="s">
        <v>49</v>
      </c>
    </row>
    <row r="21" spans="1:38" s="2" customFormat="1" ht="26.25" customHeight="1" thickBot="1" x14ac:dyDescent="0.25">
      <c r="A21" s="70" t="s">
        <v>53</v>
      </c>
      <c r="B21" s="70" t="s">
        <v>66</v>
      </c>
      <c r="C21" s="71" t="s">
        <v>67</v>
      </c>
      <c r="D21" s="72"/>
      <c r="E21" s="6">
        <v>7.8538337166999739</v>
      </c>
      <c r="F21" s="6">
        <v>7.4850299979785397</v>
      </c>
      <c r="G21" s="6">
        <v>5.3511050795107744</v>
      </c>
      <c r="H21" s="6">
        <v>0.78151163000000001</v>
      </c>
      <c r="I21" s="6">
        <v>3.3489398292323438</v>
      </c>
      <c r="J21" s="6">
        <v>3.5137477703909039</v>
      </c>
      <c r="K21" s="6">
        <v>3.7575758415587299</v>
      </c>
      <c r="L21" s="6">
        <v>0.87936827315498756</v>
      </c>
      <c r="M21" s="6">
        <v>14.52864120656481</v>
      </c>
      <c r="N21" s="6">
        <v>0.68868833863769963</v>
      </c>
      <c r="O21" s="6">
        <v>0.27792304334332329</v>
      </c>
      <c r="P21" s="6">
        <v>1.9693123917E-2</v>
      </c>
      <c r="Q21" s="6">
        <v>2.2103660746875888E-2</v>
      </c>
      <c r="R21" s="6">
        <v>0.70582693358638315</v>
      </c>
      <c r="S21" s="6">
        <v>0.16399588677737181</v>
      </c>
      <c r="T21" s="6">
        <v>2.3040152761090864</v>
      </c>
      <c r="U21" s="6">
        <v>1.3592459184890734E-2</v>
      </c>
      <c r="V21" s="6">
        <v>10.959414942566497</v>
      </c>
      <c r="W21" s="6">
        <v>2.2592647694111698</v>
      </c>
      <c r="X21" s="6">
        <v>0.22086582949539252</v>
      </c>
      <c r="Y21" s="6">
        <v>0.35733139622570764</v>
      </c>
      <c r="Z21" s="6">
        <v>0.11527612922036047</v>
      </c>
      <c r="AA21" s="6">
        <v>9.415463124256046E-2</v>
      </c>
      <c r="AB21" s="6">
        <v>0.78762798618402108</v>
      </c>
      <c r="AC21" s="6">
        <v>0.10627499999999999</v>
      </c>
      <c r="AD21" s="6">
        <v>1.268E-3</v>
      </c>
      <c r="AE21" s="60"/>
      <c r="AF21" s="26">
        <v>13189.292368956101</v>
      </c>
      <c r="AG21" s="26">
        <v>212.08368038520001</v>
      </c>
      <c r="AH21" s="26">
        <v>65317.238806736881</v>
      </c>
      <c r="AI21" s="26">
        <v>21121.936000000002</v>
      </c>
      <c r="AJ21" s="26" t="s">
        <v>433</v>
      </c>
      <c r="AK21" s="26" t="s">
        <v>431</v>
      </c>
      <c r="AL21" s="49" t="s">
        <v>49</v>
      </c>
    </row>
    <row r="22" spans="1:38" s="2" customFormat="1" ht="26.25" customHeight="1" thickBot="1" x14ac:dyDescent="0.25">
      <c r="A22" s="70" t="s">
        <v>53</v>
      </c>
      <c r="B22" s="74" t="s">
        <v>68</v>
      </c>
      <c r="C22" s="71" t="s">
        <v>69</v>
      </c>
      <c r="D22" s="72"/>
      <c r="E22" s="6">
        <v>53.99473935887201</v>
      </c>
      <c r="F22" s="6">
        <v>1.8790504264053609</v>
      </c>
      <c r="G22" s="6">
        <v>22.432143164364387</v>
      </c>
      <c r="H22" s="6">
        <v>0.12565447900000001</v>
      </c>
      <c r="I22" s="6">
        <v>0.95229000072999459</v>
      </c>
      <c r="J22" s="6">
        <v>1.0730743429846905</v>
      </c>
      <c r="K22" s="6">
        <v>1.4695170273835965</v>
      </c>
      <c r="L22" s="6">
        <v>0.26860981268095213</v>
      </c>
      <c r="M22" s="6">
        <v>51.4593825685902</v>
      </c>
      <c r="N22" s="6">
        <v>0.73724886421919811</v>
      </c>
      <c r="O22" s="6">
        <v>9.7032712137827964E-2</v>
      </c>
      <c r="P22" s="6">
        <v>0.42103167610656067</v>
      </c>
      <c r="Q22" s="6">
        <v>7.597427997850531E-2</v>
      </c>
      <c r="R22" s="6">
        <v>0.69731613851474938</v>
      </c>
      <c r="S22" s="6">
        <v>0.49708383327459194</v>
      </c>
      <c r="T22" s="6">
        <v>1.7499913647928322</v>
      </c>
      <c r="U22" s="6">
        <v>0.39012967804643439</v>
      </c>
      <c r="V22" s="6">
        <v>3.5121417309587262</v>
      </c>
      <c r="W22" s="6">
        <v>0.95897160239706503</v>
      </c>
      <c r="X22" s="6">
        <v>3.6575609419744012E-2</v>
      </c>
      <c r="Y22" s="6">
        <v>6.2243079859912516E-2</v>
      </c>
      <c r="Z22" s="6">
        <v>1.9772056560411207E-2</v>
      </c>
      <c r="AA22" s="6">
        <v>1.5769633594766519E-2</v>
      </c>
      <c r="AB22" s="6">
        <v>0.13436037943483425</v>
      </c>
      <c r="AC22" s="6">
        <v>9.4619408000000002E-2</v>
      </c>
      <c r="AD22" s="6">
        <v>5.4538215564866998E-3</v>
      </c>
      <c r="AE22" s="60"/>
      <c r="AF22" s="26">
        <v>66972.79191550822</v>
      </c>
      <c r="AG22" s="26">
        <v>1783.3880660052801</v>
      </c>
      <c r="AH22" s="26">
        <v>89859.768405194322</v>
      </c>
      <c r="AI22" s="26">
        <v>21139.324941987419</v>
      </c>
      <c r="AJ22" s="26">
        <v>13624.04192640268</v>
      </c>
      <c r="AK22" s="26" t="s">
        <v>431</v>
      </c>
      <c r="AL22" s="49" t="s">
        <v>49</v>
      </c>
    </row>
    <row r="23" spans="1:38" s="2" customFormat="1" ht="26.25" customHeight="1" thickBot="1" x14ac:dyDescent="0.25">
      <c r="A23" s="70" t="s">
        <v>70</v>
      </c>
      <c r="B23" s="74" t="s">
        <v>393</v>
      </c>
      <c r="C23" s="71" t="s">
        <v>389</v>
      </c>
      <c r="D23" s="117"/>
      <c r="E23" s="6">
        <v>9.1068435740000009</v>
      </c>
      <c r="F23" s="6">
        <v>0.84356983500000005</v>
      </c>
      <c r="G23" s="6">
        <v>1.468E-2</v>
      </c>
      <c r="H23" s="6">
        <v>5.8720049999999996E-3</v>
      </c>
      <c r="I23" s="6">
        <v>0.433349078</v>
      </c>
      <c r="J23" s="6">
        <v>0.433349078</v>
      </c>
      <c r="K23" s="6">
        <v>0.433349078</v>
      </c>
      <c r="L23" s="6">
        <v>0.328607337</v>
      </c>
      <c r="M23" s="6">
        <v>4.9959004849999999</v>
      </c>
      <c r="N23" s="6" t="s">
        <v>432</v>
      </c>
      <c r="O23" s="6">
        <v>7.3399800000000003E-3</v>
      </c>
      <c r="P23" s="6" t="s">
        <v>432</v>
      </c>
      <c r="Q23" s="6" t="s">
        <v>432</v>
      </c>
      <c r="R23" s="6">
        <v>3.6700000000000003E-2</v>
      </c>
      <c r="S23" s="6">
        <v>1.2477998290000001</v>
      </c>
      <c r="T23" s="6">
        <v>5.137999E-2</v>
      </c>
      <c r="U23" s="6">
        <v>7.3399800000000003E-3</v>
      </c>
      <c r="V23" s="6">
        <v>0.73399989600000004</v>
      </c>
      <c r="W23" s="6" t="s">
        <v>432</v>
      </c>
      <c r="X23" s="6">
        <v>2.2019997123086998E-2</v>
      </c>
      <c r="Y23" s="6">
        <v>3.6699995205144997E-2</v>
      </c>
      <c r="Z23" s="6">
        <v>2.524959670113976E-2</v>
      </c>
      <c r="AA23" s="6">
        <v>5.7985992424129098E-3</v>
      </c>
      <c r="AB23" s="6">
        <v>8.9768188271784677E-2</v>
      </c>
      <c r="AC23" s="6" t="s">
        <v>431</v>
      </c>
      <c r="AD23" s="6" t="s">
        <v>431</v>
      </c>
      <c r="AE23" s="60"/>
      <c r="AF23" s="26">
        <v>31635.395866834991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9.6382956882263002</v>
      </c>
      <c r="F24" s="6">
        <v>9.015973208020247</v>
      </c>
      <c r="G24" s="6">
        <v>3.9371554528937147</v>
      </c>
      <c r="H24" s="6">
        <v>0.93952766700000001</v>
      </c>
      <c r="I24" s="6">
        <v>4.0125208342695817</v>
      </c>
      <c r="J24" s="6">
        <v>4.2036377632695814</v>
      </c>
      <c r="K24" s="6">
        <v>4.492747127269582</v>
      </c>
      <c r="L24" s="6">
        <v>1.0532014738600646</v>
      </c>
      <c r="M24" s="6">
        <v>17.449145553950281</v>
      </c>
      <c r="N24" s="6">
        <v>0.81203438155311003</v>
      </c>
      <c r="O24" s="6">
        <v>0.33377909516418502</v>
      </c>
      <c r="P24" s="6">
        <v>2.4005465026000001E-2</v>
      </c>
      <c r="Q24" s="6">
        <v>2.58672040808E-2</v>
      </c>
      <c r="R24" s="6">
        <v>0.82582071129304235</v>
      </c>
      <c r="S24" s="6">
        <v>0.19172365964530425</v>
      </c>
      <c r="T24" s="6">
        <v>2.5023284227128575</v>
      </c>
      <c r="U24" s="6">
        <v>1.6377697265551001E-2</v>
      </c>
      <c r="V24" s="6">
        <v>13.175463545073111</v>
      </c>
      <c r="W24" s="6">
        <v>2.7069998895973142</v>
      </c>
      <c r="X24" s="6">
        <v>0.26512161879351442</v>
      </c>
      <c r="Y24" s="6">
        <v>0.42876690682070162</v>
      </c>
      <c r="Z24" s="6">
        <v>0.13818368512764159</v>
      </c>
      <c r="AA24" s="6">
        <v>0.11279179463080161</v>
      </c>
      <c r="AB24" s="6">
        <v>0.94486400537265924</v>
      </c>
      <c r="AC24" s="6">
        <v>0.127465027984</v>
      </c>
      <c r="AD24" s="6">
        <v>1.503000016536E-3</v>
      </c>
      <c r="AE24" s="60"/>
      <c r="AF24" s="26">
        <v>15359.700800000001</v>
      </c>
      <c r="AG24" s="26" t="s">
        <v>431</v>
      </c>
      <c r="AH24" s="26">
        <v>82093.503749550364</v>
      </c>
      <c r="AI24" s="26">
        <v>25392.639999999999</v>
      </c>
      <c r="AJ24" s="26" t="s">
        <v>431</v>
      </c>
      <c r="AK24" s="26" t="s">
        <v>431</v>
      </c>
      <c r="AL24" s="49" t="s">
        <v>49</v>
      </c>
    </row>
    <row r="25" spans="1:38" s="2" customFormat="1" ht="26.25" customHeight="1" thickBot="1" x14ac:dyDescent="0.25">
      <c r="A25" s="70" t="s">
        <v>73</v>
      </c>
      <c r="B25" s="74" t="s">
        <v>74</v>
      </c>
      <c r="C25" s="76" t="s">
        <v>75</v>
      </c>
      <c r="D25" s="72"/>
      <c r="E25" s="6">
        <v>7.4279680883156987</v>
      </c>
      <c r="F25" s="6">
        <v>0.63313263958293853</v>
      </c>
      <c r="G25" s="6">
        <v>0.44954840370041793</v>
      </c>
      <c r="H25" s="6" t="s">
        <v>432</v>
      </c>
      <c r="I25" s="6">
        <v>5.8314946498209848E-2</v>
      </c>
      <c r="J25" s="6">
        <v>5.8314946498209848E-2</v>
      </c>
      <c r="K25" s="6">
        <v>5.8314946498209848E-2</v>
      </c>
      <c r="L25" s="6">
        <v>2.7991174319140728E-2</v>
      </c>
      <c r="M25" s="6">
        <v>5.0073392652853626</v>
      </c>
      <c r="N25" s="6">
        <v>2.3234851046611445E-2</v>
      </c>
      <c r="O25" s="6">
        <v>2.7748056990936688E-5</v>
      </c>
      <c r="P25" s="6">
        <v>1.2255351354620485E-3</v>
      </c>
      <c r="Q25" s="6">
        <v>5.318124570909406E-5</v>
      </c>
      <c r="R25" s="6">
        <v>6.4733210070850684E-3</v>
      </c>
      <c r="S25" s="6">
        <v>3.9302511059851357E-3</v>
      </c>
      <c r="T25" s="6">
        <v>5.3241970273924418E-5</v>
      </c>
      <c r="U25" s="6">
        <v>5.3178209480852537E-5</v>
      </c>
      <c r="V25" s="6">
        <v>1.0173062951286041E-2</v>
      </c>
      <c r="W25" s="6" t="s">
        <v>432</v>
      </c>
      <c r="X25" s="6">
        <v>4.331918875550809E-4</v>
      </c>
      <c r="Y25" s="6">
        <v>3.4149940013710935E-3</v>
      </c>
      <c r="Z25" s="6">
        <v>3.8737281945581676E-4</v>
      </c>
      <c r="AA25" s="6">
        <v>3.4309945970227562E-4</v>
      </c>
      <c r="AB25" s="6">
        <v>4.5786581680842663E-3</v>
      </c>
      <c r="AC25" s="6" t="s">
        <v>431</v>
      </c>
      <c r="AD25" s="6" t="s">
        <v>431</v>
      </c>
      <c r="AE25" s="60"/>
      <c r="AF25" s="26">
        <v>23420.79642254598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2.837084668307094</v>
      </c>
      <c r="F26" s="6">
        <v>0.28113431134773059</v>
      </c>
      <c r="G26" s="6">
        <v>0.18728729090037124</v>
      </c>
      <c r="H26" s="6" t="s">
        <v>432</v>
      </c>
      <c r="I26" s="6">
        <v>2.3742077966779681E-2</v>
      </c>
      <c r="J26" s="6">
        <v>2.3742077966779681E-2</v>
      </c>
      <c r="K26" s="6">
        <v>2.3742077966779681E-2</v>
      </c>
      <c r="L26" s="6">
        <v>1.1396197374582083E-2</v>
      </c>
      <c r="M26" s="6">
        <v>2.4328735164802486</v>
      </c>
      <c r="N26" s="6">
        <v>0.30323748182445653</v>
      </c>
      <c r="O26" s="6">
        <v>1.1617403729330111E-5</v>
      </c>
      <c r="P26" s="6">
        <v>5.1304881012602746E-4</v>
      </c>
      <c r="Q26" s="6">
        <v>2.2233448031599947E-5</v>
      </c>
      <c r="R26" s="6">
        <v>2.6946248942496544E-3</v>
      </c>
      <c r="S26" s="6">
        <v>1.6362915210648948E-3</v>
      </c>
      <c r="T26" s="6">
        <v>2.3031266822386309E-5</v>
      </c>
      <c r="U26" s="6">
        <v>2.2193557092060629E-5</v>
      </c>
      <c r="V26" s="6">
        <v>4.243625355140182E-3</v>
      </c>
      <c r="W26" s="6" t="s">
        <v>432</v>
      </c>
      <c r="X26" s="6">
        <v>1.9908527711900753E-4</v>
      </c>
      <c r="Y26" s="6">
        <v>1.4822770870700382E-3</v>
      </c>
      <c r="Z26" s="6">
        <v>1.7414839586640186E-4</v>
      </c>
      <c r="AA26" s="6">
        <v>1.7718853433054487E-4</v>
      </c>
      <c r="AB26" s="6">
        <v>2.0326992943859924E-3</v>
      </c>
      <c r="AC26" s="6" t="s">
        <v>431</v>
      </c>
      <c r="AD26" s="6" t="s">
        <v>431</v>
      </c>
      <c r="AE26" s="60"/>
      <c r="AF26" s="26">
        <v>9631.9177610905481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159.19391239199999</v>
      </c>
      <c r="F27" s="6">
        <v>9.2153625300000002</v>
      </c>
      <c r="G27" s="6">
        <v>0.23321828</v>
      </c>
      <c r="H27" s="6">
        <v>2.571524857</v>
      </c>
      <c r="I27" s="6">
        <v>5.7379235810000004</v>
      </c>
      <c r="J27" s="6">
        <v>5.7379235810000004</v>
      </c>
      <c r="K27" s="6">
        <v>5.7379235810000004</v>
      </c>
      <c r="L27" s="6">
        <v>4.8819336619999998</v>
      </c>
      <c r="M27" s="6">
        <v>106.686088695</v>
      </c>
      <c r="N27" s="6">
        <v>22.688229360000001</v>
      </c>
      <c r="O27" s="6">
        <v>0.21271958099999999</v>
      </c>
      <c r="P27" s="6">
        <v>0.113559507</v>
      </c>
      <c r="Q27" s="6">
        <v>2.7814580000000001E-3</v>
      </c>
      <c r="R27" s="6">
        <v>1.0349526259999999</v>
      </c>
      <c r="S27" s="6">
        <v>36.114846114999999</v>
      </c>
      <c r="T27" s="6">
        <v>1.4898243900000001</v>
      </c>
      <c r="U27" s="6">
        <v>0.21247909300000001</v>
      </c>
      <c r="V27" s="6">
        <v>21.242787547999999</v>
      </c>
      <c r="W27" s="6">
        <v>9.5041390973999995</v>
      </c>
      <c r="X27" s="6">
        <v>0.1888631602567</v>
      </c>
      <c r="Y27" s="6">
        <v>0.18616670200919999</v>
      </c>
      <c r="Z27" s="6">
        <v>7.58915035387E-2</v>
      </c>
      <c r="AA27" s="6">
        <v>0.210444822044</v>
      </c>
      <c r="AB27" s="6">
        <v>0.66136618784739998</v>
      </c>
      <c r="AC27" s="6" t="s">
        <v>431</v>
      </c>
      <c r="AD27" s="6">
        <v>1.9012009999999999</v>
      </c>
      <c r="AE27" s="60"/>
      <c r="AF27" s="26">
        <v>746688.38830435369</v>
      </c>
      <c r="AG27" s="26" t="s">
        <v>433</v>
      </c>
      <c r="AH27" s="26">
        <v>683.38439848508779</v>
      </c>
      <c r="AI27" s="26">
        <v>41265.768491347408</v>
      </c>
      <c r="AJ27" s="26">
        <v>1677.4454614736544</v>
      </c>
      <c r="AK27" s="26" t="s">
        <v>431</v>
      </c>
      <c r="AL27" s="49" t="s">
        <v>49</v>
      </c>
    </row>
    <row r="28" spans="1:38" s="2" customFormat="1" ht="26.25" customHeight="1" thickBot="1" x14ac:dyDescent="0.25">
      <c r="A28" s="70" t="s">
        <v>78</v>
      </c>
      <c r="B28" s="70" t="s">
        <v>81</v>
      </c>
      <c r="C28" s="71" t="s">
        <v>82</v>
      </c>
      <c r="D28" s="72"/>
      <c r="E28" s="6">
        <v>29.984010946000001</v>
      </c>
      <c r="F28" s="6">
        <v>1.3599254439999999</v>
      </c>
      <c r="G28" s="6">
        <v>3.0395485E-2</v>
      </c>
      <c r="H28" s="6">
        <v>6.9485348000000002E-2</v>
      </c>
      <c r="I28" s="6">
        <v>1.2260885530000001</v>
      </c>
      <c r="J28" s="6">
        <v>1.2260885530000001</v>
      </c>
      <c r="K28" s="6">
        <v>1.2260885530000001</v>
      </c>
      <c r="L28" s="6">
        <v>0.99279656699999996</v>
      </c>
      <c r="M28" s="6">
        <v>15.382701147000001</v>
      </c>
      <c r="N28" s="6">
        <v>1.457513031</v>
      </c>
      <c r="O28" s="6">
        <v>1.7675098E-2</v>
      </c>
      <c r="P28" s="6">
        <v>1.2334602E-2</v>
      </c>
      <c r="Q28" s="6">
        <v>2.37018E-4</v>
      </c>
      <c r="R28" s="6">
        <v>9.3455811999999999E-2</v>
      </c>
      <c r="S28" s="6">
        <v>3.0082433879999999</v>
      </c>
      <c r="T28" s="6">
        <v>0.12329738699999999</v>
      </c>
      <c r="U28" s="6">
        <v>1.7711867999999999E-2</v>
      </c>
      <c r="V28" s="6">
        <v>1.775172704</v>
      </c>
      <c r="W28" s="6">
        <v>0.99270911439999998</v>
      </c>
      <c r="X28" s="6">
        <v>1.89053245244E-2</v>
      </c>
      <c r="Y28" s="6">
        <v>1.8682501918699999E-2</v>
      </c>
      <c r="Z28" s="6">
        <v>7.7222404539999999E-3</v>
      </c>
      <c r="AA28" s="6">
        <v>2.0513888105399999E-2</v>
      </c>
      <c r="AB28" s="6">
        <v>6.5823955000800002E-2</v>
      </c>
      <c r="AC28" s="6" t="s">
        <v>431</v>
      </c>
      <c r="AD28" s="6">
        <v>0.204988</v>
      </c>
      <c r="AE28" s="60"/>
      <c r="AF28" s="26">
        <v>92461.434411016919</v>
      </c>
      <c r="AG28" s="26" t="s">
        <v>433</v>
      </c>
      <c r="AH28" s="26" t="s">
        <v>433</v>
      </c>
      <c r="AI28" s="26">
        <v>6089.3688819822637</v>
      </c>
      <c r="AJ28" s="26">
        <v>278.45422835654455</v>
      </c>
      <c r="AK28" s="26" t="s">
        <v>431</v>
      </c>
      <c r="AL28" s="49" t="s">
        <v>49</v>
      </c>
    </row>
    <row r="29" spans="1:38" s="2" customFormat="1" ht="26.25" customHeight="1" thickBot="1" x14ac:dyDescent="0.25">
      <c r="A29" s="70" t="s">
        <v>78</v>
      </c>
      <c r="B29" s="70" t="s">
        <v>83</v>
      </c>
      <c r="C29" s="71" t="s">
        <v>84</v>
      </c>
      <c r="D29" s="72"/>
      <c r="E29" s="6">
        <v>87.527031652999995</v>
      </c>
      <c r="F29" s="6">
        <v>2.178965872</v>
      </c>
      <c r="G29" s="6">
        <v>8.8376483000000006E-2</v>
      </c>
      <c r="H29" s="6">
        <v>0.224334804</v>
      </c>
      <c r="I29" s="6">
        <v>1.362639701</v>
      </c>
      <c r="J29" s="6">
        <v>1.362639701</v>
      </c>
      <c r="K29" s="6">
        <v>1.362639701</v>
      </c>
      <c r="L29" s="6">
        <v>0.91666686799999997</v>
      </c>
      <c r="M29" s="6">
        <v>24.737215185</v>
      </c>
      <c r="N29" s="6">
        <v>4.0046505950000002</v>
      </c>
      <c r="O29" s="6">
        <v>2.9105703E-2</v>
      </c>
      <c r="P29" s="6">
        <v>3.5480366999999999E-2</v>
      </c>
      <c r="Q29" s="6">
        <v>6.6965500000000001E-4</v>
      </c>
      <c r="R29" s="6">
        <v>0.17803038800000001</v>
      </c>
      <c r="S29" s="6">
        <v>4.946850081</v>
      </c>
      <c r="T29" s="6">
        <v>0.20254824299999999</v>
      </c>
      <c r="U29" s="6">
        <v>2.9314092999999999E-2</v>
      </c>
      <c r="V29" s="6">
        <v>2.9609889620000001</v>
      </c>
      <c r="W29" s="6">
        <v>0.81940598269999998</v>
      </c>
      <c r="X29" s="6">
        <v>2.9143718888700001E-2</v>
      </c>
      <c r="Y29" s="6">
        <v>0.17648140882579999</v>
      </c>
      <c r="Z29" s="6">
        <v>0.1972058311463</v>
      </c>
      <c r="AA29" s="6">
        <v>4.5334673826600003E-2</v>
      </c>
      <c r="AB29" s="6">
        <v>0.44816563268670001</v>
      </c>
      <c r="AC29" s="6" t="s">
        <v>431</v>
      </c>
      <c r="AD29" s="6">
        <v>0.163466</v>
      </c>
      <c r="AE29" s="60"/>
      <c r="AF29" s="26">
        <v>267584.73821065587</v>
      </c>
      <c r="AG29" s="26" t="s">
        <v>433</v>
      </c>
      <c r="AH29" s="26">
        <v>5959.6634735149119</v>
      </c>
      <c r="AI29" s="26">
        <v>17815.666861219936</v>
      </c>
      <c r="AJ29" s="26">
        <v>818.91731016980088</v>
      </c>
      <c r="AK29" s="26" t="s">
        <v>431</v>
      </c>
      <c r="AL29" s="49" t="s">
        <v>49</v>
      </c>
    </row>
    <row r="30" spans="1:38" s="2" customFormat="1" ht="26.25" customHeight="1" thickBot="1" x14ac:dyDescent="0.25">
      <c r="A30" s="70" t="s">
        <v>78</v>
      </c>
      <c r="B30" s="70" t="s">
        <v>85</v>
      </c>
      <c r="C30" s="71" t="s">
        <v>86</v>
      </c>
      <c r="D30" s="72"/>
      <c r="E30" s="6">
        <v>2.6981739230000001</v>
      </c>
      <c r="F30" s="6">
        <v>7.6556657709999998</v>
      </c>
      <c r="G30" s="6">
        <v>6.6527440000000004E-3</v>
      </c>
      <c r="H30" s="6">
        <v>3.5558418000000001E-2</v>
      </c>
      <c r="I30" s="6">
        <v>0.13793614000000001</v>
      </c>
      <c r="J30" s="6">
        <v>0.13793614000000001</v>
      </c>
      <c r="K30" s="6">
        <v>0.13793614000000001</v>
      </c>
      <c r="L30" s="6">
        <v>2.7091365999999999E-2</v>
      </c>
      <c r="M30" s="6">
        <v>82.729720108999999</v>
      </c>
      <c r="N30" s="6">
        <v>1.846356015</v>
      </c>
      <c r="O30" s="6">
        <v>8.6834979999999996E-3</v>
      </c>
      <c r="P30" s="6">
        <v>5.2113070000000001E-3</v>
      </c>
      <c r="Q30" s="6">
        <v>1.797E-4</v>
      </c>
      <c r="R30" s="6">
        <v>3.9831370999999997E-2</v>
      </c>
      <c r="S30" s="6">
        <v>1.463781961</v>
      </c>
      <c r="T30" s="6">
        <v>6.1267222000000003E-2</v>
      </c>
      <c r="U30" s="6">
        <v>8.6459390000000001E-3</v>
      </c>
      <c r="V30" s="6">
        <v>0.86524407699999994</v>
      </c>
      <c r="W30" s="6">
        <v>0.23960662199999999</v>
      </c>
      <c r="X30" s="6">
        <v>6.3062960008000001E-3</v>
      </c>
      <c r="Y30" s="6">
        <v>8.0138658328999992E-3</v>
      </c>
      <c r="Z30" s="6">
        <v>4.8805259272000001E-3</v>
      </c>
      <c r="AA30" s="6">
        <v>8.8889772508999997E-3</v>
      </c>
      <c r="AB30" s="6">
        <v>2.8089665011599999E-2</v>
      </c>
      <c r="AC30" s="6" t="s">
        <v>431</v>
      </c>
      <c r="AD30" s="6">
        <v>0.116048</v>
      </c>
      <c r="AE30" s="60"/>
      <c r="AF30" s="26">
        <v>24407.777900555819</v>
      </c>
      <c r="AG30" s="26" t="s">
        <v>433</v>
      </c>
      <c r="AH30" s="26" t="s">
        <v>433</v>
      </c>
      <c r="AI30" s="26">
        <v>608.37654945039367</v>
      </c>
      <c r="AJ30" s="26" t="s">
        <v>433</v>
      </c>
      <c r="AK30" s="26" t="s">
        <v>431</v>
      </c>
      <c r="AL30" s="49" t="s">
        <v>49</v>
      </c>
    </row>
    <row r="31" spans="1:38" s="2" customFormat="1" ht="26.25" customHeight="1" thickBot="1" x14ac:dyDescent="0.25">
      <c r="A31" s="70" t="s">
        <v>78</v>
      </c>
      <c r="B31" s="70" t="s">
        <v>87</v>
      </c>
      <c r="C31" s="71" t="s">
        <v>88</v>
      </c>
      <c r="D31" s="72"/>
      <c r="E31" s="6" t="s">
        <v>431</v>
      </c>
      <c r="F31" s="6">
        <v>3.3067806399999999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221546.33562500001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3.6489173159999999</v>
      </c>
      <c r="J32" s="6">
        <v>6.5450402990000001</v>
      </c>
      <c r="K32" s="6">
        <v>8.9129492710000005</v>
      </c>
      <c r="L32" s="6">
        <v>0.40235243500000001</v>
      </c>
      <c r="M32" s="6" t="s">
        <v>431</v>
      </c>
      <c r="N32" s="6">
        <v>7.8870837170000003</v>
      </c>
      <c r="O32" s="6">
        <v>3.8899285999999998E-2</v>
      </c>
      <c r="P32" s="6" t="s">
        <v>432</v>
      </c>
      <c r="Q32" s="6">
        <v>9.2139028999999997E-2</v>
      </c>
      <c r="R32" s="6">
        <v>2.897304959</v>
      </c>
      <c r="S32" s="6">
        <v>63.226398248000002</v>
      </c>
      <c r="T32" s="6">
        <v>0.474172539</v>
      </c>
      <c r="U32" s="6">
        <v>7.2978341000000002E-2</v>
      </c>
      <c r="V32" s="6">
        <v>28.652193434000001</v>
      </c>
      <c r="W32" s="6" t="s">
        <v>431</v>
      </c>
      <c r="X32" s="6">
        <v>1.0347839499899999E-2</v>
      </c>
      <c r="Y32" s="6">
        <v>5.1608670139999995E-4</v>
      </c>
      <c r="Z32" s="6">
        <v>7.6184227240000001E-4</v>
      </c>
      <c r="AA32" s="6" t="s">
        <v>432</v>
      </c>
      <c r="AB32" s="6">
        <v>1.1625768475099999E-2</v>
      </c>
      <c r="AC32" s="6" t="s">
        <v>431</v>
      </c>
      <c r="AD32" s="6" t="s">
        <v>431</v>
      </c>
      <c r="AE32" s="60"/>
      <c r="AF32" s="26" t="s">
        <v>433</v>
      </c>
      <c r="AG32" s="26" t="s">
        <v>433</v>
      </c>
      <c r="AH32" s="26" t="s">
        <v>433</v>
      </c>
      <c r="AI32" s="26" t="s">
        <v>433</v>
      </c>
      <c r="AJ32" s="26" t="s">
        <v>433</v>
      </c>
      <c r="AK32" s="26">
        <v>401896945.89492059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2.1165538590000001</v>
      </c>
      <c r="J33" s="6">
        <v>3.9195441620000002</v>
      </c>
      <c r="K33" s="6">
        <v>7.8390883349999996</v>
      </c>
      <c r="L33" s="6">
        <v>8.3094334000000006E-2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401896945.89492059</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2.1472005144719999E-2</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51.863511787</v>
      </c>
      <c r="F36" s="6">
        <v>1.91954549</v>
      </c>
      <c r="G36" s="6">
        <v>18.458178864000001</v>
      </c>
      <c r="H36" s="6" t="s">
        <v>432</v>
      </c>
      <c r="I36" s="6">
        <v>2.849435717</v>
      </c>
      <c r="J36" s="6">
        <v>3.3508138199999999</v>
      </c>
      <c r="K36" s="6">
        <v>3.3508138199999999</v>
      </c>
      <c r="L36" s="6">
        <v>6.8731071000000005E-2</v>
      </c>
      <c r="M36" s="6">
        <v>4.1348707029999998</v>
      </c>
      <c r="N36" s="6">
        <v>0.16433162200000001</v>
      </c>
      <c r="O36" s="6">
        <v>1.6240898E-2</v>
      </c>
      <c r="P36" s="6">
        <v>2.5322686000000001E-2</v>
      </c>
      <c r="Q36" s="6">
        <v>0.41596358100000003</v>
      </c>
      <c r="R36" s="6">
        <v>0.44390447300000002</v>
      </c>
      <c r="S36" s="6">
        <v>1.1308486879999999</v>
      </c>
      <c r="T36" s="6">
        <v>19.174089437999999</v>
      </c>
      <c r="U36" s="6">
        <v>0.168258933</v>
      </c>
      <c r="V36" s="6">
        <v>1.246907319</v>
      </c>
      <c r="W36" s="6">
        <v>0.33398162594421971</v>
      </c>
      <c r="X36" s="6">
        <v>3.8331788606925498E-3</v>
      </c>
      <c r="Y36" s="6">
        <v>2.2090894303435301E-2</v>
      </c>
      <c r="Z36" s="6">
        <v>1.62408943034902E-2</v>
      </c>
      <c r="AA36" s="6">
        <v>5.7190894303105902E-3</v>
      </c>
      <c r="AB36" s="6">
        <v>4.7884056897928642E-2</v>
      </c>
      <c r="AC36" s="6">
        <v>0.11822199999999999</v>
      </c>
      <c r="AD36" s="6">
        <v>0.35070600000000002</v>
      </c>
      <c r="AE36" s="60"/>
      <c r="AF36" s="26">
        <v>43322.254448293104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9.7634456797792879</v>
      </c>
      <c r="F39" s="6">
        <v>1.14015799855825</v>
      </c>
      <c r="G39" s="6">
        <v>8.1762262911042107</v>
      </c>
      <c r="H39" s="6">
        <v>2.8264330000000002E-3</v>
      </c>
      <c r="I39" s="6">
        <v>1.755588958973771</v>
      </c>
      <c r="J39" s="6">
        <v>2.172630809973771</v>
      </c>
      <c r="K39" s="6">
        <v>2.5984425379737708</v>
      </c>
      <c r="L39" s="6">
        <v>0.13921077836571802</v>
      </c>
      <c r="M39" s="6">
        <v>6.7627701896295296</v>
      </c>
      <c r="N39" s="6">
        <v>0.78515823833767884</v>
      </c>
      <c r="O39" s="6">
        <v>6.7815875428743511E-2</v>
      </c>
      <c r="P39" s="6">
        <v>4.1508637998162151E-2</v>
      </c>
      <c r="Q39" s="6">
        <v>6.4567237602662156E-2</v>
      </c>
      <c r="R39" s="6">
        <v>0.94211408342625913</v>
      </c>
      <c r="S39" s="6">
        <v>0.17274264515262441</v>
      </c>
      <c r="T39" s="6">
        <v>8.1096435905860194</v>
      </c>
      <c r="U39" s="6">
        <v>1.3660792977156022E-2</v>
      </c>
      <c r="V39" s="6">
        <v>2.7118733250236504</v>
      </c>
      <c r="W39" s="6">
        <v>1.0841276392588068</v>
      </c>
      <c r="X39" s="6">
        <v>0.11636062932449673</v>
      </c>
      <c r="Y39" s="6">
        <v>0.19207800011443363</v>
      </c>
      <c r="Z39" s="6">
        <v>8.5156370244551374E-2</v>
      </c>
      <c r="AA39" s="6">
        <v>7.2950121818827637E-2</v>
      </c>
      <c r="AB39" s="6">
        <v>0.46654512148314109</v>
      </c>
      <c r="AC39" s="6">
        <v>3.0918044506890102E-2</v>
      </c>
      <c r="AD39" s="6">
        <v>0.460951</v>
      </c>
      <c r="AE39" s="60"/>
      <c r="AF39" s="26">
        <v>47820.107581652679</v>
      </c>
      <c r="AG39" s="26">
        <v>2711.1</v>
      </c>
      <c r="AH39" s="26">
        <v>97788.174576849517</v>
      </c>
      <c r="AI39" s="26">
        <v>6726.0693960002491</v>
      </c>
      <c r="AJ39" s="26" t="s">
        <v>433</v>
      </c>
      <c r="AK39" s="26" t="s">
        <v>431</v>
      </c>
      <c r="AL39" s="49" t="s">
        <v>49</v>
      </c>
    </row>
    <row r="40" spans="1:38" s="2" customFormat="1" ht="26.25" customHeight="1" thickBot="1" x14ac:dyDescent="0.25">
      <c r="A40" s="70" t="s">
        <v>70</v>
      </c>
      <c r="B40" s="70" t="s">
        <v>105</v>
      </c>
      <c r="C40" s="71" t="s">
        <v>391</v>
      </c>
      <c r="D40" s="72"/>
      <c r="E40" s="6">
        <v>9.1245006000000003E-2</v>
      </c>
      <c r="F40" s="6">
        <v>7.5005369999999996</v>
      </c>
      <c r="G40" s="6">
        <v>6.6000003000000002E-2</v>
      </c>
      <c r="H40" s="6">
        <v>9.9001999999999998E-5</v>
      </c>
      <c r="I40" s="6">
        <v>0.12414599599999999</v>
      </c>
      <c r="J40" s="6">
        <v>0.12414599599999999</v>
      </c>
      <c r="K40" s="6">
        <v>0.12414599599999999</v>
      </c>
      <c r="L40" s="6">
        <v>6.2040020000000001E-3</v>
      </c>
      <c r="M40" s="6">
        <v>20.486169003000001</v>
      </c>
      <c r="N40" s="6">
        <v>0.16500000000000001</v>
      </c>
      <c r="O40" s="6">
        <v>3.2999700000000001E-4</v>
      </c>
      <c r="P40" s="6" t="s">
        <v>432</v>
      </c>
      <c r="Q40" s="6" t="s">
        <v>432</v>
      </c>
      <c r="R40" s="6">
        <v>1.6500009999999999E-3</v>
      </c>
      <c r="S40" s="6">
        <v>5.6100003000000002E-2</v>
      </c>
      <c r="T40" s="6">
        <v>2.3100019999999998E-3</v>
      </c>
      <c r="U40" s="6">
        <v>3.2999700000000001E-4</v>
      </c>
      <c r="V40" s="6">
        <v>3.2999999000000002E-2</v>
      </c>
      <c r="W40" s="6" t="s">
        <v>432</v>
      </c>
      <c r="X40" s="6">
        <v>1.32E-3</v>
      </c>
      <c r="Y40" s="6">
        <v>1.32E-3</v>
      </c>
      <c r="Z40" s="6">
        <v>1.1352000000000001E-3</v>
      </c>
      <c r="AA40" s="6">
        <v>2.6069999999999999E-4</v>
      </c>
      <c r="AB40" s="6">
        <v>4.0359000000000003E-3</v>
      </c>
      <c r="AC40" s="6" t="s">
        <v>431</v>
      </c>
      <c r="AD40" s="6" t="s">
        <v>431</v>
      </c>
      <c r="AE40" s="60"/>
      <c r="AF40" s="26">
        <v>1389.63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17.824748712000002</v>
      </c>
      <c r="F41" s="6">
        <v>31.272893506999999</v>
      </c>
      <c r="G41" s="6">
        <v>8.6043021399999997</v>
      </c>
      <c r="H41" s="6">
        <v>0.48240730399999998</v>
      </c>
      <c r="I41" s="6">
        <v>36.943522717999997</v>
      </c>
      <c r="J41" s="6">
        <v>37.939778339999997</v>
      </c>
      <c r="K41" s="6">
        <v>39.922406078999998</v>
      </c>
      <c r="L41" s="6">
        <v>4.321026475</v>
      </c>
      <c r="M41" s="6">
        <v>258.26070744600003</v>
      </c>
      <c r="N41" s="6">
        <v>2.6974478560000001</v>
      </c>
      <c r="O41" s="6">
        <v>1.0011790970000001</v>
      </c>
      <c r="P41" s="6">
        <v>8.7190385999999995E-2</v>
      </c>
      <c r="Q41" s="6">
        <v>4.9042031999999999E-2</v>
      </c>
      <c r="R41" s="6">
        <v>1.8144106550000001</v>
      </c>
      <c r="S41" s="6">
        <v>0.56118170499999998</v>
      </c>
      <c r="T41" s="6">
        <v>0.216653385</v>
      </c>
      <c r="U41" s="6">
        <v>4.6609713999999997E-2</v>
      </c>
      <c r="V41" s="6">
        <v>40.032205412000003</v>
      </c>
      <c r="W41" s="6">
        <v>40.219675761493001</v>
      </c>
      <c r="X41" s="6">
        <v>7.6033740142169002</v>
      </c>
      <c r="Y41" s="6">
        <v>7.1334778334326803</v>
      </c>
      <c r="Z41" s="6">
        <v>2.6960905339593499</v>
      </c>
      <c r="AA41" s="6">
        <v>4.2085171900851197</v>
      </c>
      <c r="AB41" s="6">
        <v>21.64145957169405</v>
      </c>
      <c r="AC41" s="6">
        <v>0.38332899999999998</v>
      </c>
      <c r="AD41" s="6">
        <v>0.54472399999999999</v>
      </c>
      <c r="AE41" s="60"/>
      <c r="AF41" s="26">
        <v>97031.360000000001</v>
      </c>
      <c r="AG41" s="26">
        <v>3185.7</v>
      </c>
      <c r="AH41" s="26">
        <v>144347.61839480061</v>
      </c>
      <c r="AI41" s="26">
        <v>76270.433332229994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16.713080196</v>
      </c>
      <c r="F43" s="6">
        <v>1.3135204030000001</v>
      </c>
      <c r="G43" s="6">
        <v>0.86300078099999999</v>
      </c>
      <c r="H43" s="6" t="s">
        <v>432</v>
      </c>
      <c r="I43" s="6">
        <v>0.79286452600000001</v>
      </c>
      <c r="J43" s="6">
        <v>0.80054753199999995</v>
      </c>
      <c r="K43" s="6">
        <v>0.81532302599999995</v>
      </c>
      <c r="L43" s="6">
        <v>0.46239945199999999</v>
      </c>
      <c r="M43" s="6">
        <v>3.985876127</v>
      </c>
      <c r="N43" s="6">
        <v>8.1130381000000001E-2</v>
      </c>
      <c r="O43" s="6">
        <v>3.7112339000000001E-2</v>
      </c>
      <c r="P43" s="6">
        <v>5.3803030000000003E-3</v>
      </c>
      <c r="Q43" s="6">
        <v>4.0689660000000002E-3</v>
      </c>
      <c r="R43" s="6">
        <v>7.2608083000000004E-2</v>
      </c>
      <c r="S43" s="6">
        <v>2.2612659E-2</v>
      </c>
      <c r="T43" s="6">
        <v>4.6030131000000002E-2</v>
      </c>
      <c r="U43" s="6">
        <v>5.6506179999999996E-3</v>
      </c>
      <c r="V43" s="6">
        <v>2.4176324349999998</v>
      </c>
      <c r="W43" s="6">
        <v>0.30216441810930728</v>
      </c>
      <c r="X43" s="6">
        <v>2.8602481105462305E-2</v>
      </c>
      <c r="Y43" s="6">
        <v>4.6043124516807685E-2</v>
      </c>
      <c r="Z43" s="6">
        <v>1.4414156778571536E-2</v>
      </c>
      <c r="AA43" s="6">
        <v>1.1573832451680767E-2</v>
      </c>
      <c r="AB43" s="6">
        <v>0.10063359485252228</v>
      </c>
      <c r="AC43" s="6">
        <v>1.7964999999999998E-2</v>
      </c>
      <c r="AD43" s="6">
        <v>3.4233E-2</v>
      </c>
      <c r="AE43" s="60"/>
      <c r="AF43" s="26">
        <v>19195.874453845779</v>
      </c>
      <c r="AG43" s="26" t="s">
        <v>433</v>
      </c>
      <c r="AH43" s="26">
        <v>16912.387013839267</v>
      </c>
      <c r="AI43" s="26">
        <v>2982.3613752749311</v>
      </c>
      <c r="AJ43" s="26" t="s">
        <v>433</v>
      </c>
      <c r="AK43" s="26" t="s">
        <v>431</v>
      </c>
      <c r="AL43" s="49" t="s">
        <v>49</v>
      </c>
    </row>
    <row r="44" spans="1:38" s="2" customFormat="1" ht="26.25" customHeight="1" thickBot="1" x14ac:dyDescent="0.25">
      <c r="A44" s="70" t="s">
        <v>70</v>
      </c>
      <c r="B44" s="70" t="s">
        <v>111</v>
      </c>
      <c r="C44" s="71" t="s">
        <v>112</v>
      </c>
      <c r="D44" s="72"/>
      <c r="E44" s="6">
        <v>23.338992941000001</v>
      </c>
      <c r="F44" s="6">
        <v>2.8405002330000002</v>
      </c>
      <c r="G44" s="6">
        <v>4.4901228000000001E-2</v>
      </c>
      <c r="H44" s="6">
        <v>1.3271623E-2</v>
      </c>
      <c r="I44" s="6">
        <v>0.91356579199999999</v>
      </c>
      <c r="J44" s="6">
        <v>0.91356579199999999</v>
      </c>
      <c r="K44" s="6">
        <v>0.91356579199999999</v>
      </c>
      <c r="L44" s="6">
        <v>0.56666002599999998</v>
      </c>
      <c r="M44" s="6">
        <v>16.075185909000002</v>
      </c>
      <c r="N44" s="6" t="s">
        <v>432</v>
      </c>
      <c r="O44" s="6">
        <v>1.6639304000000001E-2</v>
      </c>
      <c r="P44" s="6" t="s">
        <v>432</v>
      </c>
      <c r="Q44" s="6" t="s">
        <v>432</v>
      </c>
      <c r="R44" s="6">
        <v>8.3196551999999993E-2</v>
      </c>
      <c r="S44" s="6">
        <v>2.8286828009999998</v>
      </c>
      <c r="T44" s="6">
        <v>0.116475178</v>
      </c>
      <c r="U44" s="6">
        <v>1.6639304000000001E-2</v>
      </c>
      <c r="V44" s="6">
        <v>1.6639310549999999</v>
      </c>
      <c r="W44" s="6" t="s">
        <v>432</v>
      </c>
      <c r="X44" s="6">
        <v>4.9976631923600003E-2</v>
      </c>
      <c r="Y44" s="6">
        <v>8.3137853206000006E-2</v>
      </c>
      <c r="Z44" s="6">
        <v>5.7239228605727999E-2</v>
      </c>
      <c r="AA44" s="6">
        <v>1.3145055406547999E-2</v>
      </c>
      <c r="AB44" s="6">
        <v>0.20349876914187601</v>
      </c>
      <c r="AC44" s="6" t="s">
        <v>431</v>
      </c>
      <c r="AD44" s="6" t="s">
        <v>431</v>
      </c>
      <c r="AE44" s="60"/>
      <c r="AF44" s="26">
        <v>71709.617563571999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15.549612114</v>
      </c>
      <c r="F45" s="6">
        <v>0.60707696799999999</v>
      </c>
      <c r="G45" s="6">
        <v>0.62093271299999997</v>
      </c>
      <c r="H45" s="6" t="s">
        <v>432</v>
      </c>
      <c r="I45" s="6">
        <v>0.27922855899999999</v>
      </c>
      <c r="J45" s="6">
        <v>0.32802329899999999</v>
      </c>
      <c r="K45" s="6">
        <v>0.32802329899999999</v>
      </c>
      <c r="L45" s="6">
        <v>1.4779822999999999E-2</v>
      </c>
      <c r="M45" s="6">
        <v>1.3773995830000001</v>
      </c>
      <c r="N45" s="6">
        <v>4.0360621999999999E-2</v>
      </c>
      <c r="O45" s="6">
        <v>3.1046619999999998E-3</v>
      </c>
      <c r="P45" s="6">
        <v>9.3139869999999993E-3</v>
      </c>
      <c r="Q45" s="6">
        <v>1.2418657E-2</v>
      </c>
      <c r="R45" s="6">
        <v>1.5523322000000001E-2</v>
      </c>
      <c r="S45" s="6">
        <v>0.27321039699999999</v>
      </c>
      <c r="T45" s="6">
        <v>0.31046635299999997</v>
      </c>
      <c r="U45" s="6">
        <v>3.1046638000000001E-2</v>
      </c>
      <c r="V45" s="6">
        <v>0.372559629</v>
      </c>
      <c r="W45" s="6">
        <v>4.0360626333300002E-2</v>
      </c>
      <c r="X45" s="6">
        <v>6.2093271282E-4</v>
      </c>
      <c r="Y45" s="6">
        <v>3.1046635640999999E-3</v>
      </c>
      <c r="Z45" s="6">
        <v>3.1046635640999999E-3</v>
      </c>
      <c r="AA45" s="6">
        <v>3.1046635641E-4</v>
      </c>
      <c r="AB45" s="6">
        <v>7.1407261974300003E-3</v>
      </c>
      <c r="AC45" s="6">
        <v>2.4840000000000001E-2</v>
      </c>
      <c r="AD45" s="6">
        <v>1.1797999999999999E-2</v>
      </c>
      <c r="AE45" s="60"/>
      <c r="AF45" s="26">
        <v>13381.099961271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3.7230288869999999</v>
      </c>
      <c r="F47" s="6">
        <v>0.120343283</v>
      </c>
      <c r="G47" s="6">
        <v>0.14243805300000001</v>
      </c>
      <c r="H47" s="6">
        <v>8.2781499999999997E-4</v>
      </c>
      <c r="I47" s="6">
        <v>5.3332059000000001E-2</v>
      </c>
      <c r="J47" s="6">
        <v>6.1098448E-2</v>
      </c>
      <c r="K47" s="6">
        <v>6.4784824000000005E-2</v>
      </c>
      <c r="L47" s="6">
        <v>1.4295109E-2</v>
      </c>
      <c r="M47" s="6">
        <v>0.78564300499999995</v>
      </c>
      <c r="N47" s="6">
        <v>0.16773596800000001</v>
      </c>
      <c r="O47" s="6">
        <v>4.8515599999999999E-4</v>
      </c>
      <c r="P47" s="6">
        <v>1.2318699999999999E-3</v>
      </c>
      <c r="Q47" s="6">
        <v>1.295579E-3</v>
      </c>
      <c r="R47" s="6">
        <v>5.097992E-3</v>
      </c>
      <c r="S47" s="6">
        <v>8.9005825999999996E-2</v>
      </c>
      <c r="T47" s="6">
        <v>3.2130740999999997E-2</v>
      </c>
      <c r="U47" s="6">
        <v>3.2820649999999998E-3</v>
      </c>
      <c r="V47" s="6">
        <v>7.0238946999999996E-2</v>
      </c>
      <c r="W47" s="6">
        <v>1.1446058004E-2</v>
      </c>
      <c r="X47" s="6">
        <v>2.6007876388678229E-4</v>
      </c>
      <c r="Y47" s="6">
        <v>8.7482112116282133E-4</v>
      </c>
      <c r="Z47" s="6">
        <v>5.2695530058863218E-4</v>
      </c>
      <c r="AA47" s="6">
        <v>2.4280714458176425E-4</v>
      </c>
      <c r="AB47" s="6">
        <v>1.90466232962E-3</v>
      </c>
      <c r="AC47" s="6">
        <v>2.4650000000000002E-3</v>
      </c>
      <c r="AD47" s="6">
        <v>2.6589999999999999E-3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1.0140073E-3</v>
      </c>
      <c r="F49" s="6">
        <v>8.6753918999999992E-3</v>
      </c>
      <c r="G49" s="6">
        <v>9.0133960000000001E-4</v>
      </c>
      <c r="H49" s="6">
        <v>4.1686948999999996E-3</v>
      </c>
      <c r="I49" s="6">
        <v>7.0867814299999998E-2</v>
      </c>
      <c r="J49" s="6">
        <v>0.16843780950000001</v>
      </c>
      <c r="K49" s="6">
        <v>0.39118132039999998</v>
      </c>
      <c r="L49" s="6" t="s">
        <v>432</v>
      </c>
      <c r="M49" s="6">
        <v>0.51838284970000004</v>
      </c>
      <c r="N49" s="6">
        <v>0.42813623699999998</v>
      </c>
      <c r="O49" s="6">
        <v>7.8867199999999998E-3</v>
      </c>
      <c r="P49" s="6">
        <v>1.3520091999999999E-2</v>
      </c>
      <c r="Q49" s="6">
        <v>1.4646766E-2</v>
      </c>
      <c r="R49" s="6">
        <v>0.19153463300000001</v>
      </c>
      <c r="S49" s="6">
        <v>5.4080366999999997E-2</v>
      </c>
      <c r="T49" s="6">
        <v>0.135200917</v>
      </c>
      <c r="U49" s="6">
        <v>1.8026789000000001E-2</v>
      </c>
      <c r="V49" s="6">
        <v>0.24786834799999999</v>
      </c>
      <c r="W49" s="6">
        <v>3.3800229270000002</v>
      </c>
      <c r="X49" s="6">
        <v>0.18026788944</v>
      </c>
      <c r="Y49" s="6">
        <v>0.22533486180000001</v>
      </c>
      <c r="Z49" s="6">
        <v>0.1126674309</v>
      </c>
      <c r="AA49" s="6">
        <v>7.8867201629999995E-2</v>
      </c>
      <c r="AB49" s="6">
        <v>0.59713738377000003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17.902451258505998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4.0244059998869999E-2</v>
      </c>
      <c r="AL51" s="49" t="s">
        <v>130</v>
      </c>
    </row>
    <row r="52" spans="1:38" s="2" customFormat="1" ht="26.25" customHeight="1" thickBot="1" x14ac:dyDescent="0.25">
      <c r="A52" s="70" t="s">
        <v>119</v>
      </c>
      <c r="B52" s="74" t="s">
        <v>131</v>
      </c>
      <c r="C52" s="76" t="s">
        <v>392</v>
      </c>
      <c r="D52" s="73"/>
      <c r="E52" s="6">
        <v>1.2963672885999999</v>
      </c>
      <c r="F52" s="6">
        <v>0.65484157571283996</v>
      </c>
      <c r="G52" s="6">
        <v>20.68383586971094</v>
      </c>
      <c r="H52" s="6">
        <v>7.0109081628739996E-3</v>
      </c>
      <c r="I52" s="6">
        <v>0.120839965917</v>
      </c>
      <c r="J52" s="6">
        <v>0.27696153288000003</v>
      </c>
      <c r="K52" s="6">
        <v>0.40191105236000002</v>
      </c>
      <c r="L52" s="6">
        <v>1.8986467800000001E-4</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12.636530199781324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1857279120.7361038</v>
      </c>
      <c r="AL53" s="49" t="s">
        <v>135</v>
      </c>
    </row>
    <row r="54" spans="1:38" s="2" customFormat="1" ht="37.5" customHeight="1" thickBot="1" x14ac:dyDescent="0.25">
      <c r="A54" s="70" t="s">
        <v>119</v>
      </c>
      <c r="B54" s="74" t="s">
        <v>136</v>
      </c>
      <c r="C54" s="76" t="s">
        <v>137</v>
      </c>
      <c r="D54" s="73"/>
      <c r="E54" s="6" t="s">
        <v>431</v>
      </c>
      <c r="F54" s="6">
        <v>1.2194921999547195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1294.1382144158806</v>
      </c>
      <c r="AL54" s="49" t="s">
        <v>419</v>
      </c>
    </row>
    <row r="55" spans="1:38" s="2" customFormat="1" ht="26.25" customHeight="1" thickBot="1" x14ac:dyDescent="0.25">
      <c r="A55" s="70" t="s">
        <v>119</v>
      </c>
      <c r="B55" s="74" t="s">
        <v>138</v>
      </c>
      <c r="C55" s="76" t="s">
        <v>139</v>
      </c>
      <c r="D55" s="73"/>
      <c r="E55" s="6">
        <v>3.6835455163631874</v>
      </c>
      <c r="F55" s="6">
        <v>0.46765027517780378</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5758.790328281586</v>
      </c>
      <c r="AG55" s="26" t="s">
        <v>431</v>
      </c>
      <c r="AH55" s="26">
        <v>88.57064214652415</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0.78044285833799998</v>
      </c>
      <c r="J59" s="6">
        <v>0.88887813940600002</v>
      </c>
      <c r="K59" s="6">
        <v>1.015717664718</v>
      </c>
      <c r="L59" s="6">
        <v>1.690780142152E-3</v>
      </c>
      <c r="M59" s="6" t="s">
        <v>432</v>
      </c>
      <c r="N59" s="6">
        <v>8.439169106404</v>
      </c>
      <c r="O59" s="6">
        <v>0.4006368504301</v>
      </c>
      <c r="P59" s="6">
        <v>2.986116E-3</v>
      </c>
      <c r="Q59" s="6">
        <v>0.89162531600999995</v>
      </c>
      <c r="R59" s="6">
        <v>1.1126120470806999</v>
      </c>
      <c r="S59" s="6">
        <v>1.7465606450100001E-2</v>
      </c>
      <c r="T59" s="6">
        <v>1.4096403692596</v>
      </c>
      <c r="U59" s="6">
        <v>4.3089757336985999</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4776.8752124000002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1.2239129950000001</v>
      </c>
      <c r="J60" s="6">
        <v>10.004148999</v>
      </c>
      <c r="K60" s="6">
        <v>32.689750404000002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198232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0.94083571700000002</v>
      </c>
      <c r="J61" s="6">
        <v>9.3979726390000007</v>
      </c>
      <c r="K61" s="6">
        <v>31.393837233999999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31867280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2.7351664000000001E-2</v>
      </c>
      <c r="J62" s="6">
        <v>0.27351662700000001</v>
      </c>
      <c r="K62" s="6">
        <v>0.54703324799999997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45586.103999999999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9.8767740178000007</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431</v>
      </c>
      <c r="Y72" s="6" t="s">
        <v>431</v>
      </c>
      <c r="Z72" s="6" t="s">
        <v>431</v>
      </c>
      <c r="AA72" s="6" t="s">
        <v>431</v>
      </c>
      <c r="AB72" s="6">
        <v>14.34118268986404</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0.23754655050000001</v>
      </c>
      <c r="K73" s="6">
        <v>0.27946652999999999</v>
      </c>
      <c r="L73" s="6">
        <v>1.67679918E-2</v>
      </c>
      <c r="M73" s="6" t="s">
        <v>432</v>
      </c>
      <c r="N73" s="6">
        <v>8.4848440560000002E-2</v>
      </c>
      <c r="O73" s="6">
        <v>2.5771722599999998E-3</v>
      </c>
      <c r="P73" s="6" t="s">
        <v>432</v>
      </c>
      <c r="Q73" s="6">
        <v>6.0134019400000004E-3</v>
      </c>
      <c r="R73" s="6">
        <v>1.6520335E-3</v>
      </c>
      <c r="S73" s="6">
        <v>3.23798566E-3</v>
      </c>
      <c r="T73" s="6">
        <v>7.9297608000000004E-4</v>
      </c>
      <c r="U73" s="6" t="s">
        <v>432</v>
      </c>
      <c r="V73" s="6">
        <v>0.41036512139999998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0.23714651</v>
      </c>
      <c r="F74" s="6" t="s">
        <v>432</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432</v>
      </c>
      <c r="U74" s="6" t="s">
        <v>432</v>
      </c>
      <c r="V74" s="6" t="s">
        <v>432</v>
      </c>
      <c r="W74" s="6">
        <v>9.6538400000000006</v>
      </c>
      <c r="X74" s="6">
        <v>0.13062304999999999</v>
      </c>
      <c r="Y74" s="6">
        <v>0.11940415</v>
      </c>
      <c r="Z74" s="6">
        <v>0.11940415</v>
      </c>
      <c r="AA74" s="6">
        <v>1.6289141E-2</v>
      </c>
      <c r="AB74" s="6">
        <v>0.385720491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4.9143899999999998E-4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1.4437059999999999</v>
      </c>
      <c r="H78" s="6" t="s">
        <v>432</v>
      </c>
      <c r="I78" s="6">
        <v>1.0339307692E-2</v>
      </c>
      <c r="J78" s="6">
        <v>1.349E-2</v>
      </c>
      <c r="K78" s="6">
        <v>3.9973000000000002E-2</v>
      </c>
      <c r="L78" s="6">
        <v>1.0339308E-5</v>
      </c>
      <c r="M78" s="6" t="s">
        <v>432</v>
      </c>
      <c r="N78" s="6">
        <v>0.70820000000000005</v>
      </c>
      <c r="O78" s="6">
        <v>5.9490000000000001E-2</v>
      </c>
      <c r="P78" s="6">
        <v>4.0000000000000001E-3</v>
      </c>
      <c r="Q78" s="6">
        <v>0.25559999999999999</v>
      </c>
      <c r="R78" s="6">
        <v>5.711328</v>
      </c>
      <c r="S78" s="6">
        <v>3.6903999999999999</v>
      </c>
      <c r="T78" s="6">
        <v>4.5118999999999999E-2</v>
      </c>
      <c r="U78" s="6" t="s">
        <v>432</v>
      </c>
      <c r="V78" s="6">
        <v>0.55800000000000005</v>
      </c>
      <c r="W78" s="6">
        <v>0.81771967999999995</v>
      </c>
      <c r="X78" s="6" t="s">
        <v>432</v>
      </c>
      <c r="Y78" s="6" t="s">
        <v>432</v>
      </c>
      <c r="Z78" s="6" t="s">
        <v>432</v>
      </c>
      <c r="AA78" s="6" t="s">
        <v>432</v>
      </c>
      <c r="AB78" s="6" t="s">
        <v>432</v>
      </c>
      <c r="AC78" s="6" t="s">
        <v>432</v>
      </c>
      <c r="AD78" s="6">
        <v>6.0000000000000002E-5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0.54856411999999999</v>
      </c>
      <c r="H80" s="6" t="s">
        <v>432</v>
      </c>
      <c r="I80" s="6" t="s">
        <v>432</v>
      </c>
      <c r="J80" s="6" t="s">
        <v>432</v>
      </c>
      <c r="K80" s="6">
        <v>0.33757791999999998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91.226082590000004</v>
      </c>
      <c r="G82" s="6" t="s">
        <v>431</v>
      </c>
      <c r="H82" s="6" t="s">
        <v>431</v>
      </c>
      <c r="I82" s="6" t="s">
        <v>432</v>
      </c>
      <c r="J82" s="6" t="s">
        <v>431</v>
      </c>
      <c r="K82" s="6" t="s">
        <v>431</v>
      </c>
      <c r="L82" s="6" t="s">
        <v>431</v>
      </c>
      <c r="M82" s="6" t="s">
        <v>431</v>
      </c>
      <c r="N82" s="6" t="s">
        <v>431</v>
      </c>
      <c r="O82" s="6" t="s">
        <v>431</v>
      </c>
      <c r="P82" s="6">
        <v>0.109281821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0.58253332700000005</v>
      </c>
      <c r="G83" s="6" t="s">
        <v>432</v>
      </c>
      <c r="H83" s="6" t="s">
        <v>431</v>
      </c>
      <c r="I83" s="6">
        <v>3.8226666999999999E-2</v>
      </c>
      <c r="J83" s="6">
        <v>0.55773332499999995</v>
      </c>
      <c r="K83" s="6">
        <v>0.99639999199999996</v>
      </c>
      <c r="L83" s="6">
        <v>2.1789219999999998E-3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1.9927180999999999E-2</v>
      </c>
      <c r="G84" s="6" t="s">
        <v>431</v>
      </c>
      <c r="H84" s="6" t="s">
        <v>431</v>
      </c>
      <c r="I84" s="6">
        <v>1.2262881E-2</v>
      </c>
      <c r="J84" s="6">
        <v>6.1314400999999998E-2</v>
      </c>
      <c r="K84" s="6">
        <v>0.24525760199999999</v>
      </c>
      <c r="L84" s="6">
        <v>1.5960000000000001E-6</v>
      </c>
      <c r="M84" s="6">
        <v>1.4562170000000001E-3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153286</v>
      </c>
      <c r="AL84" s="49" t="s">
        <v>412</v>
      </c>
    </row>
    <row r="85" spans="1:38" s="2" customFormat="1" ht="26.25" customHeight="1" thickBot="1" x14ac:dyDescent="0.25">
      <c r="A85" s="70" t="s">
        <v>208</v>
      </c>
      <c r="B85" s="76" t="s">
        <v>215</v>
      </c>
      <c r="C85" s="82" t="s">
        <v>403</v>
      </c>
      <c r="D85" s="72"/>
      <c r="E85" s="6" t="s">
        <v>431</v>
      </c>
      <c r="F85" s="6">
        <v>64.103564852713006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458.54300000000001</v>
      </c>
      <c r="AL85" s="49" t="s">
        <v>216</v>
      </c>
    </row>
    <row r="86" spans="1:38" s="2" customFormat="1" ht="26.25" customHeight="1" thickBot="1" x14ac:dyDescent="0.25">
      <c r="A86" s="70" t="s">
        <v>208</v>
      </c>
      <c r="B86" s="76" t="s">
        <v>217</v>
      </c>
      <c r="C86" s="80" t="s">
        <v>218</v>
      </c>
      <c r="D86" s="72"/>
      <c r="E86" s="6" t="s">
        <v>431</v>
      </c>
      <c r="F86" s="6">
        <v>10.6338922837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86.789990000000003</v>
      </c>
      <c r="AL86" s="49" t="s">
        <v>219</v>
      </c>
    </row>
    <row r="87" spans="1:38" s="2" customFormat="1" ht="26.25" customHeight="1" thickBot="1" x14ac:dyDescent="0.25">
      <c r="A87" s="70" t="s">
        <v>208</v>
      </c>
      <c r="B87" s="76" t="s">
        <v>220</v>
      </c>
      <c r="C87" s="80" t="s">
        <v>221</v>
      </c>
      <c r="D87" s="72"/>
      <c r="E87" s="6" t="s">
        <v>431</v>
      </c>
      <c r="F87" s="6">
        <v>0.182480317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0.26473202969999998</v>
      </c>
      <c r="AL87" s="49" t="s">
        <v>219</v>
      </c>
    </row>
    <row r="88" spans="1:38" s="2" customFormat="1" ht="26.25" customHeight="1" thickBot="1" x14ac:dyDescent="0.25">
      <c r="A88" s="70" t="s">
        <v>208</v>
      </c>
      <c r="B88" s="76" t="s">
        <v>222</v>
      </c>
      <c r="C88" s="80" t="s">
        <v>223</v>
      </c>
      <c r="D88" s="72"/>
      <c r="E88" s="6" t="s">
        <v>432</v>
      </c>
      <c r="F88" s="6">
        <v>51.689767131000004</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13.764987825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14.605609423971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0.130411997</v>
      </c>
      <c r="F91" s="6">
        <v>0.34765719899999997</v>
      </c>
      <c r="G91" s="6">
        <v>1.2986001E-2</v>
      </c>
      <c r="H91" s="6">
        <v>0.29809450100000001</v>
      </c>
      <c r="I91" s="6">
        <v>2.162751997</v>
      </c>
      <c r="J91" s="6">
        <v>2.3690659959999998</v>
      </c>
      <c r="K91" s="6">
        <v>2.5924079980000001</v>
      </c>
      <c r="L91" s="6">
        <v>0.872734499</v>
      </c>
      <c r="M91" s="6">
        <v>3.9885779989999999</v>
      </c>
      <c r="N91" s="6">
        <v>3.3711990000000001E-3</v>
      </c>
      <c r="O91" s="6">
        <v>0.38788835999999999</v>
      </c>
      <c r="P91" s="6">
        <v>2.4699999999999998E-7</v>
      </c>
      <c r="Q91" s="6">
        <v>5.7180000000000001E-6</v>
      </c>
      <c r="R91" s="6">
        <v>6.7081000000000004E-5</v>
      </c>
      <c r="S91" s="6">
        <v>0.38979119499999998</v>
      </c>
      <c r="T91" s="6">
        <v>0.19406999999999999</v>
      </c>
      <c r="U91" s="6" t="s">
        <v>432</v>
      </c>
      <c r="V91" s="6">
        <v>0.19505900000000001</v>
      </c>
      <c r="W91" s="6">
        <v>7.1830000000000001E-3</v>
      </c>
      <c r="X91" s="6">
        <v>7.9731300000000001E-3</v>
      </c>
      <c r="Y91" s="6">
        <v>3.2323500000000002E-3</v>
      </c>
      <c r="Z91" s="6">
        <v>3.2323500000000002E-3</v>
      </c>
      <c r="AA91" s="6">
        <v>3.2323500000000002E-3</v>
      </c>
      <c r="AB91" s="6">
        <v>1.7670180000000001E-2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22.17405144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10721.188375150001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0.36160674799999998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2798.884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475.450761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0.12015000200000001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0.96305119500000003</v>
      </c>
      <c r="F99" s="6">
        <v>26.630872939</v>
      </c>
      <c r="G99" s="6" t="s">
        <v>431</v>
      </c>
      <c r="H99" s="6">
        <v>32.902807307000003</v>
      </c>
      <c r="I99" s="6">
        <v>0.33378141</v>
      </c>
      <c r="J99" s="6">
        <v>0.51288363000000003</v>
      </c>
      <c r="K99" s="6">
        <v>1.1234593799999999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814.101</v>
      </c>
      <c r="AL99" s="49" t="s">
        <v>245</v>
      </c>
    </row>
    <row r="100" spans="1:38" s="2" customFormat="1" ht="26.25" customHeight="1" thickBot="1" x14ac:dyDescent="0.25">
      <c r="A100" s="70" t="s">
        <v>243</v>
      </c>
      <c r="B100" s="70" t="s">
        <v>246</v>
      </c>
      <c r="C100" s="71" t="s">
        <v>408</v>
      </c>
      <c r="D100" s="84"/>
      <c r="E100" s="6">
        <v>2.03872739</v>
      </c>
      <c r="F100" s="6">
        <v>19.510772626000001</v>
      </c>
      <c r="G100" s="6" t="s">
        <v>431</v>
      </c>
      <c r="H100" s="6">
        <v>32.935427560999997</v>
      </c>
      <c r="I100" s="6">
        <v>0.35923445999999998</v>
      </c>
      <c r="J100" s="6">
        <v>0.53885168999999999</v>
      </c>
      <c r="K100" s="6">
        <v>1.1774907299999999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5847.1189999999997</v>
      </c>
      <c r="AL100" s="49" t="s">
        <v>245</v>
      </c>
    </row>
    <row r="101" spans="1:38" s="2" customFormat="1" ht="26.25" customHeight="1" thickBot="1" x14ac:dyDescent="0.25">
      <c r="A101" s="70" t="s">
        <v>243</v>
      </c>
      <c r="B101" s="70" t="s">
        <v>247</v>
      </c>
      <c r="C101" s="71" t="s">
        <v>248</v>
      </c>
      <c r="D101" s="84"/>
      <c r="E101" s="6">
        <v>0.315509604</v>
      </c>
      <c r="F101" s="6">
        <v>0.89899298599999999</v>
      </c>
      <c r="G101" s="6" t="s">
        <v>431</v>
      </c>
      <c r="H101" s="6">
        <v>8.4712840119999999</v>
      </c>
      <c r="I101" s="6">
        <v>8.6482379999999998E-2</v>
      </c>
      <c r="J101" s="6">
        <v>0.25944714000000002</v>
      </c>
      <c r="K101" s="6">
        <v>0.60537666000000001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15478.616</v>
      </c>
      <c r="AL101" s="49" t="s">
        <v>245</v>
      </c>
    </row>
    <row r="102" spans="1:38" s="2" customFormat="1" ht="26.25" customHeight="1" thickBot="1" x14ac:dyDescent="0.25">
      <c r="A102" s="70" t="s">
        <v>243</v>
      </c>
      <c r="B102" s="70" t="s">
        <v>249</v>
      </c>
      <c r="C102" s="71" t="s">
        <v>386</v>
      </c>
      <c r="D102" s="84"/>
      <c r="E102" s="6">
        <v>0.44145709500000002</v>
      </c>
      <c r="F102" s="6">
        <v>13.717625462000001</v>
      </c>
      <c r="G102" s="6" t="s">
        <v>431</v>
      </c>
      <c r="H102" s="6">
        <v>68.699689094999997</v>
      </c>
      <c r="I102" s="6">
        <v>0.18764763000000001</v>
      </c>
      <c r="J102" s="6">
        <v>4.2237227600000002</v>
      </c>
      <c r="K102" s="6">
        <v>30.077770109999999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30854.79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0.218628766</v>
      </c>
      <c r="F104" s="6">
        <v>0.52252966999999995</v>
      </c>
      <c r="G104" s="6" t="s">
        <v>431</v>
      </c>
      <c r="H104" s="6">
        <v>5.2890003999999999</v>
      </c>
      <c r="I104" s="6">
        <v>3.473888E-2</v>
      </c>
      <c r="J104" s="6">
        <v>0.10421664</v>
      </c>
      <c r="K104" s="6">
        <v>0.24317216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2659.1210000000001</v>
      </c>
      <c r="AL104" s="49" t="s">
        <v>245</v>
      </c>
    </row>
    <row r="105" spans="1:38" s="2" customFormat="1" ht="26.25" customHeight="1" thickBot="1" x14ac:dyDescent="0.25">
      <c r="A105" s="70" t="s">
        <v>243</v>
      </c>
      <c r="B105" s="70" t="s">
        <v>254</v>
      </c>
      <c r="C105" s="71" t="s">
        <v>255</v>
      </c>
      <c r="D105" s="84"/>
      <c r="E105" s="6">
        <v>0.182569127</v>
      </c>
      <c r="F105" s="6">
        <v>0.80936652899999995</v>
      </c>
      <c r="G105" s="6" t="s">
        <v>431</v>
      </c>
      <c r="H105" s="6">
        <v>4.8286710260000003</v>
      </c>
      <c r="I105" s="6">
        <v>3.3094821000000003E-2</v>
      </c>
      <c r="J105" s="6">
        <v>5.2006151E-2</v>
      </c>
      <c r="K105" s="6">
        <v>0.11346795899999999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574.72500014940363</v>
      </c>
      <c r="AL105" s="49" t="s">
        <v>245</v>
      </c>
    </row>
    <row r="106" spans="1:38" s="2" customFormat="1" ht="26.25" customHeight="1" thickBot="1" x14ac:dyDescent="0.25">
      <c r="A106" s="70" t="s">
        <v>243</v>
      </c>
      <c r="B106" s="70" t="s">
        <v>256</v>
      </c>
      <c r="C106" s="71" t="s">
        <v>257</v>
      </c>
      <c r="D106" s="84"/>
      <c r="E106" s="6">
        <v>3.2869869999999999E-3</v>
      </c>
      <c r="F106" s="6">
        <v>5.8894881000000003E-2</v>
      </c>
      <c r="G106" s="6" t="s">
        <v>431</v>
      </c>
      <c r="H106" s="6">
        <v>0.122545945</v>
      </c>
      <c r="I106" s="6">
        <v>1.9676300000000002E-3</v>
      </c>
      <c r="J106" s="6">
        <v>3.1482150000000002E-3</v>
      </c>
      <c r="K106" s="6">
        <v>6.6899530000000002E-3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55.820999993777598</v>
      </c>
      <c r="AL106" s="49" t="s">
        <v>245</v>
      </c>
    </row>
    <row r="107" spans="1:38" s="2" customFormat="1" ht="26.25" customHeight="1" thickBot="1" x14ac:dyDescent="0.25">
      <c r="A107" s="70" t="s">
        <v>243</v>
      </c>
      <c r="B107" s="70" t="s">
        <v>258</v>
      </c>
      <c r="C107" s="71" t="s">
        <v>379</v>
      </c>
      <c r="D107" s="84"/>
      <c r="E107" s="6">
        <v>0.55676493199999999</v>
      </c>
      <c r="F107" s="6">
        <v>1.938502132</v>
      </c>
      <c r="G107" s="6" t="s">
        <v>431</v>
      </c>
      <c r="H107" s="6">
        <v>7.0087797939999996</v>
      </c>
      <c r="I107" s="6">
        <v>0.14307683099999999</v>
      </c>
      <c r="J107" s="6">
        <v>1.90769108</v>
      </c>
      <c r="K107" s="6">
        <v>9.0615326300000003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47692.276999998998</v>
      </c>
      <c r="AL107" s="49" t="s">
        <v>245</v>
      </c>
    </row>
    <row r="108" spans="1:38" s="2" customFormat="1" ht="26.25" customHeight="1" thickBot="1" x14ac:dyDescent="0.25">
      <c r="A108" s="70" t="s">
        <v>243</v>
      </c>
      <c r="B108" s="70" t="s">
        <v>259</v>
      </c>
      <c r="C108" s="71" t="s">
        <v>380</v>
      </c>
      <c r="D108" s="84"/>
      <c r="E108" s="6">
        <v>1.120600043</v>
      </c>
      <c r="F108" s="6">
        <v>12.811081369</v>
      </c>
      <c r="G108" s="6" t="s">
        <v>431</v>
      </c>
      <c r="H108" s="6">
        <v>20.769092772</v>
      </c>
      <c r="I108" s="6">
        <v>0.178544536</v>
      </c>
      <c r="J108" s="6">
        <v>1.78544536</v>
      </c>
      <c r="K108" s="6">
        <v>3.57089072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89272.267999999996</v>
      </c>
      <c r="AL108" s="49" t="s">
        <v>245</v>
      </c>
    </row>
    <row r="109" spans="1:38" s="2" customFormat="1" ht="26.25" customHeight="1" thickBot="1" x14ac:dyDescent="0.25">
      <c r="A109" s="70" t="s">
        <v>243</v>
      </c>
      <c r="B109" s="70" t="s">
        <v>260</v>
      </c>
      <c r="C109" s="71" t="s">
        <v>381</v>
      </c>
      <c r="D109" s="84"/>
      <c r="E109" s="6">
        <v>0.221777219</v>
      </c>
      <c r="F109" s="6">
        <v>1.1439733059999999</v>
      </c>
      <c r="G109" s="6" t="s">
        <v>431</v>
      </c>
      <c r="H109" s="6">
        <v>6.4240402230000004</v>
      </c>
      <c r="I109" s="6">
        <v>0.2078062</v>
      </c>
      <c r="J109" s="6">
        <v>1.1429341</v>
      </c>
      <c r="K109" s="6">
        <v>1.1429341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10390.31</v>
      </c>
      <c r="AL109" s="49" t="s">
        <v>245</v>
      </c>
    </row>
    <row r="110" spans="1:38" s="2" customFormat="1" ht="26.25" customHeight="1" thickBot="1" x14ac:dyDescent="0.25">
      <c r="A110" s="70" t="s">
        <v>243</v>
      </c>
      <c r="B110" s="70" t="s">
        <v>261</v>
      </c>
      <c r="C110" s="71" t="s">
        <v>382</v>
      </c>
      <c r="D110" s="84"/>
      <c r="E110" s="6">
        <v>0.224137532</v>
      </c>
      <c r="F110" s="6">
        <v>1.1629781560000001</v>
      </c>
      <c r="G110" s="6" t="s">
        <v>431</v>
      </c>
      <c r="H110" s="6">
        <v>6.4927490219999999</v>
      </c>
      <c r="I110" s="6">
        <v>0.21163272</v>
      </c>
      <c r="J110" s="6">
        <v>1.16397996</v>
      </c>
      <c r="K110" s="6">
        <v>1.16397996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10581.636</v>
      </c>
      <c r="AL110" s="49" t="s">
        <v>245</v>
      </c>
    </row>
    <row r="111" spans="1:38" s="2" customFormat="1" ht="26.25" customHeight="1" thickBot="1" x14ac:dyDescent="0.25">
      <c r="A111" s="70" t="s">
        <v>243</v>
      </c>
      <c r="B111" s="70" t="s">
        <v>262</v>
      </c>
      <c r="C111" s="71" t="s">
        <v>376</v>
      </c>
      <c r="D111" s="84"/>
      <c r="E111" s="6">
        <v>0.78491615999999997</v>
      </c>
      <c r="F111" s="6">
        <v>0.493531993</v>
      </c>
      <c r="G111" s="6" t="s">
        <v>431</v>
      </c>
      <c r="H111" s="6">
        <v>13.348726504</v>
      </c>
      <c r="I111" s="6">
        <v>2.6956503999999999E-2</v>
      </c>
      <c r="J111" s="6">
        <v>5.3913007999999998E-2</v>
      </c>
      <c r="K111" s="6">
        <v>0.12130426800000001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6739.1260000000002</v>
      </c>
      <c r="AL111" s="49" t="s">
        <v>245</v>
      </c>
    </row>
    <row r="112" spans="1:38" s="2" customFormat="1" ht="26.25" customHeight="1" thickBot="1" x14ac:dyDescent="0.25">
      <c r="A112" s="70" t="s">
        <v>263</v>
      </c>
      <c r="B112" s="70" t="s">
        <v>264</v>
      </c>
      <c r="C112" s="71" t="s">
        <v>265</v>
      </c>
      <c r="D112" s="72"/>
      <c r="E112" s="6">
        <v>40.423159998999999</v>
      </c>
      <c r="F112" s="6" t="s">
        <v>431</v>
      </c>
      <c r="G112" s="6" t="s">
        <v>431</v>
      </c>
      <c r="H112" s="6">
        <v>112.925143107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1010579000</v>
      </c>
      <c r="AL112" s="49" t="s">
        <v>418</v>
      </c>
    </row>
    <row r="113" spans="1:38" s="2" customFormat="1" ht="26.25" customHeight="1" thickBot="1" x14ac:dyDescent="0.25">
      <c r="A113" s="70" t="s">
        <v>263</v>
      </c>
      <c r="B113" s="85" t="s">
        <v>266</v>
      </c>
      <c r="C113" s="86" t="s">
        <v>267</v>
      </c>
      <c r="D113" s="72"/>
      <c r="E113" s="6">
        <v>18.548108718999998</v>
      </c>
      <c r="F113" s="6">
        <v>29.679044921999999</v>
      </c>
      <c r="G113" s="6" t="s">
        <v>431</v>
      </c>
      <c r="H113" s="6">
        <v>114.153921001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0.98063538900000002</v>
      </c>
      <c r="F114" s="6" t="s">
        <v>431</v>
      </c>
      <c r="G114" s="6" t="s">
        <v>431</v>
      </c>
      <c r="H114" s="6">
        <v>3.1870650270000001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0.77893868099999997</v>
      </c>
      <c r="F115" s="6" t="s">
        <v>431</v>
      </c>
      <c r="G115" s="6" t="s">
        <v>431</v>
      </c>
      <c r="H115" s="6">
        <v>1.5578773610000001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12.705616355</v>
      </c>
      <c r="F116" s="6">
        <v>1.501547918</v>
      </c>
      <c r="G116" s="6" t="s">
        <v>431</v>
      </c>
      <c r="H116" s="6">
        <v>37.057481146999997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6.1873766689999998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1.872424308</v>
      </c>
      <c r="J119" s="6">
        <v>42.757011812999998</v>
      </c>
      <c r="K119" s="6">
        <v>42.757011812999998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10.082255643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11.063819000000001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3.1980289286336588E-2</v>
      </c>
      <c r="F125" s="6">
        <v>4.2687581166332604</v>
      </c>
      <c r="G125" s="6" t="s">
        <v>431</v>
      </c>
      <c r="H125" s="6" t="s">
        <v>432</v>
      </c>
      <c r="I125" s="6">
        <v>1.3705961053357888E-2</v>
      </c>
      <c r="J125" s="6">
        <v>1.6083622431247339E-2</v>
      </c>
      <c r="K125" s="6">
        <v>1.9202705099016299E-2</v>
      </c>
      <c r="L125" s="6" t="s">
        <v>431</v>
      </c>
      <c r="M125" s="6">
        <v>0.59037009536887897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12783.1256875777</v>
      </c>
      <c r="AL125" s="49" t="s">
        <v>425</v>
      </c>
    </row>
    <row r="126" spans="1:38" s="2" customFormat="1" ht="26.25" customHeight="1" thickBot="1" x14ac:dyDescent="0.25">
      <c r="A126" s="70" t="s">
        <v>288</v>
      </c>
      <c r="B126" s="70" t="s">
        <v>291</v>
      </c>
      <c r="C126" s="71" t="s">
        <v>292</v>
      </c>
      <c r="D126" s="72"/>
      <c r="E126" s="6" t="s">
        <v>432</v>
      </c>
      <c r="F126" s="6" t="s">
        <v>432</v>
      </c>
      <c r="G126" s="6" t="s">
        <v>432</v>
      </c>
      <c r="H126" s="6">
        <v>0.99496751999999999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4145.6980000000003</v>
      </c>
      <c r="AL126" s="49" t="s">
        <v>424</v>
      </c>
    </row>
    <row r="127" spans="1:38" s="2" customFormat="1" ht="26.25" customHeight="1" thickBot="1" x14ac:dyDescent="0.25">
      <c r="A127" s="70" t="s">
        <v>288</v>
      </c>
      <c r="B127" s="70" t="s">
        <v>293</v>
      </c>
      <c r="C127" s="71" t="s">
        <v>294</v>
      </c>
      <c r="D127" s="72"/>
      <c r="E127" s="6">
        <v>6.2973639999999997E-3</v>
      </c>
      <c r="F127" s="6" t="s">
        <v>432</v>
      </c>
      <c r="G127" s="6" t="s">
        <v>432</v>
      </c>
      <c r="H127" s="6">
        <v>0.36848181499999999</v>
      </c>
      <c r="I127" s="6">
        <v>2.61583E-3</v>
      </c>
      <c r="J127" s="6">
        <v>2.61583E-3</v>
      </c>
      <c r="K127" s="6">
        <v>2.61583E-3</v>
      </c>
      <c r="L127" s="6" t="s">
        <v>432</v>
      </c>
      <c r="M127" s="6">
        <v>0.11625904300000001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13.399338717530847</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0.11360440099999999</v>
      </c>
      <c r="F132" s="6">
        <v>2.2005308599999999E-2</v>
      </c>
      <c r="G132" s="6">
        <v>0.13098399899999999</v>
      </c>
      <c r="H132" s="6" t="s">
        <v>432</v>
      </c>
      <c r="I132" s="6">
        <v>2.058322E-3</v>
      </c>
      <c r="J132" s="6">
        <v>7.6719209999999999E-3</v>
      </c>
      <c r="K132" s="6">
        <v>9.7302401999999996E-2</v>
      </c>
      <c r="L132" s="6">
        <v>7.2040759999999994E-5</v>
      </c>
      <c r="M132" s="6">
        <v>0.70434727799999997</v>
      </c>
      <c r="N132" s="6">
        <v>6.1789797E-2</v>
      </c>
      <c r="O132" s="6">
        <v>5.4307610000000001E-3</v>
      </c>
      <c r="P132" s="6">
        <v>2.6698680000000002E-3</v>
      </c>
      <c r="Q132" s="6">
        <v>0.21357627200000001</v>
      </c>
      <c r="R132" s="6">
        <v>0.63618464100000005</v>
      </c>
      <c r="S132" s="6">
        <v>1.817670399</v>
      </c>
      <c r="T132" s="6">
        <v>0.36353407999999998</v>
      </c>
      <c r="U132" s="6">
        <v>6.8079020000000002E-3</v>
      </c>
      <c r="V132" s="6">
        <v>2.9991561600000001</v>
      </c>
      <c r="W132" s="6">
        <v>0.713144</v>
      </c>
      <c r="X132" s="6">
        <v>2.3857800000000001E-5</v>
      </c>
      <c r="Y132" s="6">
        <v>3.2746E-6</v>
      </c>
      <c r="Z132" s="6">
        <v>2.8535799999999999E-5</v>
      </c>
      <c r="AA132" s="6">
        <v>4.6779999999999999E-6</v>
      </c>
      <c r="AB132" s="6">
        <v>6.0346200000000002E-5</v>
      </c>
      <c r="AC132" s="6">
        <v>9.1038071999999998E-2</v>
      </c>
      <c r="AD132" s="6">
        <v>0.204237</v>
      </c>
      <c r="AE132" s="60"/>
      <c r="AF132" s="26" t="s">
        <v>431</v>
      </c>
      <c r="AG132" s="26" t="s">
        <v>431</v>
      </c>
      <c r="AH132" s="26" t="s">
        <v>431</v>
      </c>
      <c r="AI132" s="26" t="s">
        <v>431</v>
      </c>
      <c r="AJ132" s="26" t="s">
        <v>431</v>
      </c>
      <c r="AK132" s="26">
        <v>46.779600000000002</v>
      </c>
      <c r="AL132" s="49" t="s">
        <v>414</v>
      </c>
    </row>
    <row r="133" spans="1:38" s="2" customFormat="1" ht="26.25" customHeight="1" thickBot="1" x14ac:dyDescent="0.25">
      <c r="A133" s="70" t="s">
        <v>288</v>
      </c>
      <c r="B133" s="74" t="s">
        <v>307</v>
      </c>
      <c r="C133" s="82" t="s">
        <v>308</v>
      </c>
      <c r="D133" s="72"/>
      <c r="E133" s="6">
        <v>0.153854254</v>
      </c>
      <c r="F133" s="6">
        <v>2.4243659999999998E-3</v>
      </c>
      <c r="G133" s="6">
        <v>2.1073370000000001E-2</v>
      </c>
      <c r="H133" s="6" t="s">
        <v>431</v>
      </c>
      <c r="I133" s="6">
        <v>6.471208E-3</v>
      </c>
      <c r="J133" s="6">
        <v>6.471208E-3</v>
      </c>
      <c r="K133" s="6">
        <v>7.1910560000000004E-3</v>
      </c>
      <c r="L133" s="6" t="s">
        <v>432</v>
      </c>
      <c r="M133" s="6" t="s">
        <v>434</v>
      </c>
      <c r="N133" s="6">
        <v>5.6002990000000004E-3</v>
      </c>
      <c r="O133" s="6">
        <v>9.3804299999999995E-4</v>
      </c>
      <c r="P133" s="6">
        <v>0.27787010099999998</v>
      </c>
      <c r="Q133" s="6">
        <v>2.53813E-3</v>
      </c>
      <c r="R133" s="6">
        <v>2.5288039999999999E-3</v>
      </c>
      <c r="S133" s="6">
        <v>2.3180739999999998E-3</v>
      </c>
      <c r="T133" s="6">
        <v>3.231874E-3</v>
      </c>
      <c r="U133" s="6">
        <v>3.6887719999999999E-3</v>
      </c>
      <c r="V133" s="6">
        <v>2.986078E-2</v>
      </c>
      <c r="W133" s="6">
        <v>5.0352299999999999E-3</v>
      </c>
      <c r="X133" s="6">
        <v>2.461668E-6</v>
      </c>
      <c r="Y133" s="6">
        <v>1.3445929000000001E-6</v>
      </c>
      <c r="Z133" s="6">
        <v>1.2009955999999999E-6</v>
      </c>
      <c r="AA133" s="6">
        <v>1.3035650999999999E-6</v>
      </c>
      <c r="AB133" s="6">
        <v>6.3108216000000002E-6</v>
      </c>
      <c r="AC133" s="6">
        <v>2.7972E-2</v>
      </c>
      <c r="AD133" s="6">
        <v>7.6463000000000003E-2</v>
      </c>
      <c r="AE133" s="60"/>
      <c r="AF133" s="26" t="s">
        <v>431</v>
      </c>
      <c r="AG133" s="26" t="s">
        <v>431</v>
      </c>
      <c r="AH133" s="26" t="s">
        <v>431</v>
      </c>
      <c r="AI133" s="26" t="s">
        <v>431</v>
      </c>
      <c r="AJ133" s="26" t="s">
        <v>431</v>
      </c>
      <c r="AK133" s="26">
        <v>186490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26.612899255999999</v>
      </c>
      <c r="F135" s="6">
        <v>5.3332463450000001</v>
      </c>
      <c r="G135" s="6">
        <v>1.013316807</v>
      </c>
      <c r="H135" s="6" t="s">
        <v>432</v>
      </c>
      <c r="I135" s="6">
        <v>24.586265643000001</v>
      </c>
      <c r="J135" s="6">
        <v>26.079574619999999</v>
      </c>
      <c r="K135" s="6">
        <v>26.559566791999998</v>
      </c>
      <c r="L135" s="6">
        <v>13.743775831000001</v>
      </c>
      <c r="M135" s="6">
        <v>335.35453008899998</v>
      </c>
      <c r="N135" s="6">
        <v>3.5732750499999999</v>
      </c>
      <c r="O135" s="6">
        <v>0.373327246</v>
      </c>
      <c r="P135" s="6" t="s">
        <v>432</v>
      </c>
      <c r="Q135" s="6">
        <v>0.21332984999999999</v>
      </c>
      <c r="R135" s="6">
        <v>5.3332467000000001E-2</v>
      </c>
      <c r="S135" s="6">
        <v>0.74665448599999995</v>
      </c>
      <c r="T135" s="6" t="s">
        <v>432</v>
      </c>
      <c r="U135" s="6">
        <v>0.15999739399999999</v>
      </c>
      <c r="V135" s="6">
        <v>96.265096505000002</v>
      </c>
      <c r="W135" s="6">
        <v>53.332463437007846</v>
      </c>
      <c r="X135" s="6">
        <v>2.9866209390933787E-2</v>
      </c>
      <c r="Y135" s="6">
        <v>5.5999142608000853E-2</v>
      </c>
      <c r="Z135" s="6">
        <v>0.1269313899114686</v>
      </c>
      <c r="AA135" s="6" t="s">
        <v>432</v>
      </c>
      <c r="AB135" s="6">
        <v>0.21279674191040324</v>
      </c>
      <c r="AC135" s="6" t="s">
        <v>432</v>
      </c>
      <c r="AD135" s="6" t="s">
        <v>431</v>
      </c>
      <c r="AE135" s="60"/>
      <c r="AF135" s="26" t="s">
        <v>431</v>
      </c>
      <c r="AG135" s="26" t="s">
        <v>431</v>
      </c>
      <c r="AH135" s="26" t="s">
        <v>431</v>
      </c>
      <c r="AI135" s="26" t="s">
        <v>431</v>
      </c>
      <c r="AJ135" s="26" t="s">
        <v>431</v>
      </c>
      <c r="AK135" s="26">
        <v>3733.2761738667232</v>
      </c>
      <c r="AL135" s="49" t="s">
        <v>412</v>
      </c>
    </row>
    <row r="136" spans="1:38" s="2" customFormat="1" ht="26.25" customHeight="1" thickBot="1" x14ac:dyDescent="0.25">
      <c r="A136" s="70" t="s">
        <v>288</v>
      </c>
      <c r="B136" s="70" t="s">
        <v>313</v>
      </c>
      <c r="C136" s="71" t="s">
        <v>314</v>
      </c>
      <c r="D136" s="72"/>
      <c r="E136" s="6">
        <v>6.2495069999999996E-3</v>
      </c>
      <c r="F136" s="6">
        <v>7.5563429000000001E-2</v>
      </c>
      <c r="G136" s="6" t="s">
        <v>431</v>
      </c>
      <c r="H136" s="6" t="s">
        <v>432</v>
      </c>
      <c r="I136" s="6">
        <v>2.5959469999999999E-3</v>
      </c>
      <c r="J136" s="6">
        <v>2.5959469999999999E-3</v>
      </c>
      <c r="K136" s="6">
        <v>2.5959469999999999E-3</v>
      </c>
      <c r="L136" s="6" t="s">
        <v>432</v>
      </c>
      <c r="M136" s="6">
        <v>0.115375493</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831.20923619999996</v>
      </c>
      <c r="AL136" s="49" t="s">
        <v>416</v>
      </c>
    </row>
    <row r="137" spans="1:38" s="2" customFormat="1" ht="26.25" customHeight="1" thickBot="1" x14ac:dyDescent="0.25">
      <c r="A137" s="70" t="s">
        <v>288</v>
      </c>
      <c r="B137" s="70" t="s">
        <v>315</v>
      </c>
      <c r="C137" s="71" t="s">
        <v>316</v>
      </c>
      <c r="D137" s="72"/>
      <c r="E137" s="6">
        <v>3.4553520000000001E-3</v>
      </c>
      <c r="F137" s="6">
        <v>9.1312862251499999E-3</v>
      </c>
      <c r="G137" s="6" t="s">
        <v>431</v>
      </c>
      <c r="H137" s="6" t="s">
        <v>432</v>
      </c>
      <c r="I137" s="6">
        <v>1.4352989999999999E-3</v>
      </c>
      <c r="J137" s="6">
        <v>1.4352989999999999E-3</v>
      </c>
      <c r="K137" s="6">
        <v>1.4352989999999999E-3</v>
      </c>
      <c r="L137" s="6" t="s">
        <v>432</v>
      </c>
      <c r="M137" s="6">
        <v>6.3786284999999998E-2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2195.2052819999999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1.4578193E-2</v>
      </c>
      <c r="G139" s="6" t="s">
        <v>432</v>
      </c>
      <c r="H139" s="6">
        <v>1.7480779999999999E-3</v>
      </c>
      <c r="I139" s="6">
        <v>1.6332376280000001</v>
      </c>
      <c r="J139" s="6">
        <v>1.6332376280000001</v>
      </c>
      <c r="K139" s="6">
        <v>1.6332376280000001</v>
      </c>
      <c r="L139" s="6" t="s">
        <v>433</v>
      </c>
      <c r="M139" s="6" t="s">
        <v>432</v>
      </c>
      <c r="N139" s="6">
        <v>4.6951329999999998E-3</v>
      </c>
      <c r="O139" s="6">
        <v>9.4170020000000007E-3</v>
      </c>
      <c r="P139" s="6">
        <v>9.4170020000000007E-3</v>
      </c>
      <c r="Q139" s="6">
        <v>1.4895188E-2</v>
      </c>
      <c r="R139" s="6">
        <v>1.4208475999999999E-2</v>
      </c>
      <c r="S139" s="6">
        <v>3.3229007999999997E-2</v>
      </c>
      <c r="T139" s="6" t="s">
        <v>432</v>
      </c>
      <c r="U139" s="6" t="s">
        <v>432</v>
      </c>
      <c r="V139" s="6" t="s">
        <v>432</v>
      </c>
      <c r="W139" s="6">
        <v>16.753471999999999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728.90981999999997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752.79542007831503</v>
      </c>
      <c r="F141" s="20">
        <f t="shared" ref="F141:AD141" si="0">SUM(F14:F140)</f>
        <v>552.92390222478593</v>
      </c>
      <c r="G141" s="20">
        <f t="shared" si="0"/>
        <v>166.53247344206849</v>
      </c>
      <c r="H141" s="20">
        <f t="shared" si="0"/>
        <v>492.22905774469501</v>
      </c>
      <c r="I141" s="20">
        <f t="shared" si="0"/>
        <v>111.84332664091627</v>
      </c>
      <c r="J141" s="20">
        <f t="shared" si="0"/>
        <v>193.56108558533765</v>
      </c>
      <c r="K141" s="20">
        <f t="shared" si="0"/>
        <v>293.18323482666347</v>
      </c>
      <c r="L141" s="20">
        <f t="shared" si="0"/>
        <v>30.740549938241287</v>
      </c>
      <c r="M141" s="20">
        <f t="shared" si="0"/>
        <v>1250.9738974817524</v>
      </c>
      <c r="N141" s="20">
        <f t="shared" si="0"/>
        <v>102.9391165039641</v>
      </c>
      <c r="O141" s="20">
        <f t="shared" si="0"/>
        <v>6.6363799628290421</v>
      </c>
      <c r="P141" s="20">
        <f t="shared" si="0"/>
        <v>4.0776587533094117</v>
      </c>
      <c r="Q141" s="20">
        <f t="shared" si="0"/>
        <v>4.4557737303775395</v>
      </c>
      <c r="R141" s="20">
        <f>SUM(R14:R140)</f>
        <v>25.878087677178293</v>
      </c>
      <c r="S141" s="20">
        <f t="shared" si="0"/>
        <v>128.2224199279031</v>
      </c>
      <c r="T141" s="20">
        <f t="shared" si="0"/>
        <v>90.652038634627033</v>
      </c>
      <c r="U141" s="20">
        <f t="shared" si="0"/>
        <v>7.3856103495090419</v>
      </c>
      <c r="V141" s="20">
        <f t="shared" si="0"/>
        <v>282.53463392029846</v>
      </c>
      <c r="W141" s="20">
        <f t="shared" si="0"/>
        <v>206.73866506474278</v>
      </c>
      <c r="X141" s="20">
        <f t="shared" si="0"/>
        <v>9.3528431126639369</v>
      </c>
      <c r="Y141" s="20">
        <f t="shared" si="0"/>
        <v>9.7016960107870549</v>
      </c>
      <c r="Z141" s="20">
        <f t="shared" si="0"/>
        <v>3.9957469909474344</v>
      </c>
      <c r="AA141" s="20">
        <f t="shared" si="0"/>
        <v>5.0662159736431249</v>
      </c>
      <c r="AB141" s="20">
        <f t="shared" si="0"/>
        <v>42.457681500693894</v>
      </c>
      <c r="AC141" s="20">
        <f t="shared" si="0"/>
        <v>13.275662293829789</v>
      </c>
      <c r="AD141" s="20">
        <f t="shared" si="0"/>
        <v>503.75840070694443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752.79542007831503</v>
      </c>
      <c r="F152" s="14">
        <f t="shared" ref="F152:AD152" si="1">SUM(F$141, F$151, IF(AND(ISNUMBER(SEARCH($B$4,"AT|BE|CH|GB|IE|LT|LU|NL")),SUM(F$143:F$149)&gt;0),SUM(F$143:F$149)-SUM(F$27:F$33),0))</f>
        <v>552.92390222478593</v>
      </c>
      <c r="G152" s="14">
        <f t="shared" si="1"/>
        <v>166.53247344206849</v>
      </c>
      <c r="H152" s="14">
        <f t="shared" si="1"/>
        <v>492.22905774469501</v>
      </c>
      <c r="I152" s="14">
        <f t="shared" si="1"/>
        <v>111.84332664091627</v>
      </c>
      <c r="J152" s="14">
        <f t="shared" si="1"/>
        <v>193.56108558533765</v>
      </c>
      <c r="K152" s="14">
        <f t="shared" si="1"/>
        <v>293.18323482666347</v>
      </c>
      <c r="L152" s="14">
        <f t="shared" si="1"/>
        <v>30.740549938241287</v>
      </c>
      <c r="M152" s="14">
        <f t="shared" si="1"/>
        <v>1250.9738974817524</v>
      </c>
      <c r="N152" s="14">
        <f t="shared" si="1"/>
        <v>102.9391165039641</v>
      </c>
      <c r="O152" s="14">
        <f t="shared" si="1"/>
        <v>6.6363799628290421</v>
      </c>
      <c r="P152" s="14">
        <f t="shared" si="1"/>
        <v>4.0776587533094117</v>
      </c>
      <c r="Q152" s="14">
        <f t="shared" si="1"/>
        <v>4.4557737303775395</v>
      </c>
      <c r="R152" s="14">
        <f t="shared" si="1"/>
        <v>25.878087677178293</v>
      </c>
      <c r="S152" s="14">
        <f t="shared" si="1"/>
        <v>128.2224199279031</v>
      </c>
      <c r="T152" s="14">
        <f t="shared" si="1"/>
        <v>90.652038634627033</v>
      </c>
      <c r="U152" s="14">
        <f t="shared" si="1"/>
        <v>7.3856103495090419</v>
      </c>
      <c r="V152" s="14">
        <f t="shared" si="1"/>
        <v>282.53463392029846</v>
      </c>
      <c r="W152" s="14">
        <f t="shared" si="1"/>
        <v>206.73866506474278</v>
      </c>
      <c r="X152" s="14">
        <f t="shared" si="1"/>
        <v>9.3528431126639369</v>
      </c>
      <c r="Y152" s="14">
        <f t="shared" si="1"/>
        <v>9.7016960107870549</v>
      </c>
      <c r="Z152" s="14">
        <f t="shared" si="1"/>
        <v>3.9957469909474344</v>
      </c>
      <c r="AA152" s="14">
        <f t="shared" si="1"/>
        <v>5.0662159736431249</v>
      </c>
      <c r="AB152" s="14">
        <f t="shared" si="1"/>
        <v>42.457681500693894</v>
      </c>
      <c r="AC152" s="14">
        <f t="shared" si="1"/>
        <v>13.275662293829789</v>
      </c>
      <c r="AD152" s="14">
        <f t="shared" si="1"/>
        <v>503.75840070694443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752.79542007831503</v>
      </c>
      <c r="F154" s="14">
        <f>SUM(F$141, F$153, -1 * IF(OR($B$6=2005,$B$6&gt;=2020),SUM(F$99:F$122),0), IF(AND(ISNUMBER(SEARCH($B$4,"AT|BE|CH|GB|IE|LT|LU|NL")),SUM(F$143:F$149)&gt;0),SUM(F$143:F$149)-SUM(F$27:F$33),0))</f>
        <v>552.92390222478593</v>
      </c>
      <c r="G154" s="14">
        <f>SUM(G$141, G$153, IF(AND(ISNUMBER(SEARCH($B$4,"AT|BE|CH|GB|IE|LT|LU|NL")),SUM(G$143:G$149)&gt;0),SUM(G$143:G$149)-SUM(G$27:G$33),0))</f>
        <v>166.53247344206849</v>
      </c>
      <c r="H154" s="14">
        <f>SUM(H$141, H$153, IF(AND(ISNUMBER(SEARCH($B$4,"AT|BE|CH|GB|IE|LT|LU|NL")),SUM(H$143:H$149)&gt;0),SUM(H$143:H$149)-SUM(H$27:H$33),0))</f>
        <v>492.22905774469501</v>
      </c>
      <c r="I154" s="14">
        <f t="shared" ref="I154:AD154" si="2">SUM(I$141, I$153, IF(AND(ISNUMBER(SEARCH($B$4,"AT|BE|CH|GB|IE|LT|LU|NL")),SUM(I$143:I$149)&gt;0),SUM(I$143:I$149)-SUM(I$27:I$33),0))</f>
        <v>111.84332664091627</v>
      </c>
      <c r="J154" s="14">
        <f t="shared" si="2"/>
        <v>193.56108558533765</v>
      </c>
      <c r="K154" s="14">
        <f t="shared" si="2"/>
        <v>293.18323482666347</v>
      </c>
      <c r="L154" s="14">
        <f t="shared" si="2"/>
        <v>30.740549938241287</v>
      </c>
      <c r="M154" s="14">
        <f t="shared" si="2"/>
        <v>1250.9738974817524</v>
      </c>
      <c r="N154" s="14">
        <f t="shared" si="2"/>
        <v>102.9391165039641</v>
      </c>
      <c r="O154" s="14">
        <f t="shared" si="2"/>
        <v>6.6363799628290421</v>
      </c>
      <c r="P154" s="14">
        <f t="shared" si="2"/>
        <v>4.0776587533094117</v>
      </c>
      <c r="Q154" s="14">
        <f t="shared" si="2"/>
        <v>4.4557737303775395</v>
      </c>
      <c r="R154" s="14">
        <f t="shared" si="2"/>
        <v>25.878087677178293</v>
      </c>
      <c r="S154" s="14">
        <f t="shared" si="2"/>
        <v>128.2224199279031</v>
      </c>
      <c r="T154" s="14">
        <f t="shared" si="2"/>
        <v>90.652038634627033</v>
      </c>
      <c r="U154" s="14">
        <f t="shared" si="2"/>
        <v>7.3856103495090419</v>
      </c>
      <c r="V154" s="14">
        <f t="shared" si="2"/>
        <v>282.53463392029846</v>
      </c>
      <c r="W154" s="14">
        <f t="shared" si="2"/>
        <v>206.73866506474278</v>
      </c>
      <c r="X154" s="14">
        <f t="shared" si="2"/>
        <v>9.3528431126639369</v>
      </c>
      <c r="Y154" s="14">
        <f t="shared" si="2"/>
        <v>9.7016960107870549</v>
      </c>
      <c r="Z154" s="14">
        <f t="shared" si="2"/>
        <v>3.9957469909474344</v>
      </c>
      <c r="AA154" s="14">
        <f t="shared" si="2"/>
        <v>5.0662159736431249</v>
      </c>
      <c r="AB154" s="14">
        <f t="shared" si="2"/>
        <v>42.457681500693894</v>
      </c>
      <c r="AC154" s="14">
        <f t="shared" si="2"/>
        <v>13.275662293829789</v>
      </c>
      <c r="AD154" s="14">
        <f t="shared" si="2"/>
        <v>503.75840070694443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73.08447557966899</v>
      </c>
      <c r="F157" s="23">
        <v>1.3106872086103836</v>
      </c>
      <c r="G157" s="23">
        <v>4.471880446926245</v>
      </c>
      <c r="H157" s="23" t="s">
        <v>432</v>
      </c>
      <c r="I157" s="23">
        <v>0.96785856078316146</v>
      </c>
      <c r="J157" s="23">
        <v>0.96785856078316146</v>
      </c>
      <c r="K157" s="23">
        <v>0.96785856078316146</v>
      </c>
      <c r="L157" s="23">
        <v>0.46457210911999242</v>
      </c>
      <c r="M157" s="23">
        <v>12.026812024758145</v>
      </c>
      <c r="N157" s="23">
        <v>0.38393020444799464</v>
      </c>
      <c r="O157" s="23">
        <v>2.7605344415368275E-4</v>
      </c>
      <c r="P157" s="23">
        <v>1.2192293372318235E-2</v>
      </c>
      <c r="Q157" s="23">
        <v>5.2906051100117153E-4</v>
      </c>
      <c r="R157" s="23">
        <v>6.4392162497742614E-2</v>
      </c>
      <c r="S157" s="23">
        <v>3.9095581097863021E-2</v>
      </c>
      <c r="T157" s="23">
        <v>5.3006667804246141E-4</v>
      </c>
      <c r="U157" s="23">
        <v>5.2901020264910703E-4</v>
      </c>
      <c r="V157" s="23">
        <v>0.10119930515435099</v>
      </c>
      <c r="W157" s="23" t="s">
        <v>432</v>
      </c>
      <c r="X157" s="23">
        <v>9.0123158578910847E-4</v>
      </c>
      <c r="Y157" s="23">
        <v>7.0507618771589306E-3</v>
      </c>
      <c r="Z157" s="23">
        <v>8.0350707088568411E-4</v>
      </c>
      <c r="AA157" s="23">
        <v>7.2587009944074968E-4</v>
      </c>
      <c r="AB157" s="23">
        <v>9.4813706332744739E-3</v>
      </c>
      <c r="AC157" s="23" t="s">
        <v>431</v>
      </c>
      <c r="AD157" s="23" t="s">
        <v>431</v>
      </c>
      <c r="AE157" s="63"/>
      <c r="AF157" s="23">
        <v>229982.42274938666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10.818351800669724</v>
      </c>
      <c r="F158" s="23">
        <v>0.37775939219160309</v>
      </c>
      <c r="G158" s="23">
        <v>0.65119556486648078</v>
      </c>
      <c r="H158" s="23" t="s">
        <v>432</v>
      </c>
      <c r="I158" s="23">
        <v>0.14624796406893004</v>
      </c>
      <c r="J158" s="23">
        <v>0.14624796406893004</v>
      </c>
      <c r="K158" s="23">
        <v>0.14624796406893004</v>
      </c>
      <c r="L158" s="23">
        <v>7.0199021690510358E-2</v>
      </c>
      <c r="M158" s="23">
        <v>5.3934492215782202</v>
      </c>
      <c r="N158" s="23">
        <v>2.677833553566094</v>
      </c>
      <c r="O158" s="23">
        <v>4.0710060838425865E-5</v>
      </c>
      <c r="P158" s="23">
        <v>1.797557932026554E-3</v>
      </c>
      <c r="Q158" s="23">
        <v>7.7734019729531903E-5</v>
      </c>
      <c r="R158" s="23">
        <v>9.356795868195435E-3</v>
      </c>
      <c r="S158" s="23">
        <v>5.6832899118260099E-3</v>
      </c>
      <c r="T158" s="23">
        <v>8.4780344788356067E-5</v>
      </c>
      <c r="U158" s="23">
        <v>7.7381703476590697E-5</v>
      </c>
      <c r="V158" s="23">
        <v>1.4784921418736529E-2</v>
      </c>
      <c r="W158" s="23" t="s">
        <v>432</v>
      </c>
      <c r="X158" s="23">
        <v>2.8449539976849457E-4</v>
      </c>
      <c r="Y158" s="23">
        <v>1.908454300368732E-3</v>
      </c>
      <c r="Z158" s="23">
        <v>2.3952676098913723E-4</v>
      </c>
      <c r="AA158" s="23">
        <v>3.0013785072641479E-4</v>
      </c>
      <c r="AB158" s="23">
        <v>2.7326143118527788E-3</v>
      </c>
      <c r="AC158" s="23" t="s">
        <v>431</v>
      </c>
      <c r="AD158" s="23" t="s">
        <v>431</v>
      </c>
      <c r="AE158" s="63"/>
      <c r="AF158" s="23">
        <v>33490.057565056806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392.24665452400001</v>
      </c>
      <c r="F159" s="23">
        <v>12.985432046</v>
      </c>
      <c r="G159" s="23">
        <v>174.530210633</v>
      </c>
      <c r="H159" s="23" t="s">
        <v>432</v>
      </c>
      <c r="I159" s="23">
        <v>25.90888953</v>
      </c>
      <c r="J159" s="23">
        <v>30.46866735</v>
      </c>
      <c r="K159" s="23">
        <v>30.46866735</v>
      </c>
      <c r="L159" s="23">
        <v>0.57042126999999998</v>
      </c>
      <c r="M159" s="23">
        <v>28.724782465000001</v>
      </c>
      <c r="N159" s="23">
        <v>1.2324536880000001</v>
      </c>
      <c r="O159" s="23">
        <v>0.129961046</v>
      </c>
      <c r="P159" s="23">
        <v>0.16136315800000001</v>
      </c>
      <c r="Q159" s="23">
        <v>3.9476442089999999</v>
      </c>
      <c r="R159" s="23">
        <v>4.1918652590000001</v>
      </c>
      <c r="S159" s="23">
        <v>8.5229426799999999</v>
      </c>
      <c r="T159" s="23">
        <v>184.38610532199999</v>
      </c>
      <c r="U159" s="23">
        <v>1.3567405340000001</v>
      </c>
      <c r="V159" s="23">
        <v>8.7397263699999996</v>
      </c>
      <c r="W159" s="23">
        <v>2.8892236914497436</v>
      </c>
      <c r="X159" s="23">
        <v>3.1705210637688365E-2</v>
      </c>
      <c r="Y159" s="23">
        <v>0.18709105318844182</v>
      </c>
      <c r="Z159" s="23">
        <v>0.12996105318844184</v>
      </c>
      <c r="AA159" s="23">
        <v>5.298710531884418E-2</v>
      </c>
      <c r="AB159" s="23">
        <v>0.40174442233341623</v>
      </c>
      <c r="AC159" s="23">
        <v>0.92543200000000003</v>
      </c>
      <c r="AD159" s="23">
        <v>3.3160729999999998</v>
      </c>
      <c r="AE159" s="63"/>
      <c r="AF159" s="23">
        <v>299619.33924218436</v>
      </c>
      <c r="AG159" s="23" t="s">
        <v>433</v>
      </c>
      <c r="AH159" s="23">
        <v>1656.99999997944</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8.4406659449999992</v>
      </c>
      <c r="F163" s="25">
        <v>22.379214995000002</v>
      </c>
      <c r="G163" s="25">
        <v>1.6827157189999999</v>
      </c>
      <c r="H163" s="25">
        <v>1.889564515</v>
      </c>
      <c r="I163" s="25">
        <v>15.632225978999999</v>
      </c>
      <c r="J163" s="25">
        <v>19.106053976999998</v>
      </c>
      <c r="K163" s="25">
        <v>29.527537958</v>
      </c>
      <c r="L163" s="25">
        <v>1.4069003419999999</v>
      </c>
      <c r="M163" s="25">
        <v>242.483481536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2026-02-04T09:12:33Z</dcterms:modified>
</cp:coreProperties>
</file>