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C00F1016-6C49-4B4E-A975-98948CB38678}"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<sst xmlns="http://schemas.openxmlformats.org/spreadsheetml/2006/main" count="3891" uniqueCount="436">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</sst>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96.140976340411498</v>
      </c>
      <c r="F14" s="6">
        <v>8.642920922643448</v>
      </c>
      <c r="G14" s="6">
        <v>70.05001966459109</v>
      </c>
      <c r="H14" s="6">
        <v>1.3069685179249999</v>
      </c>
      <c r="I14" s="6">
        <v>3.9630265172513455</v>
      </c>
      <c r="J14" s="6">
        <v>5.3061423446482561</v>
      </c>
      <c r="K14" s="6">
        <v>6.967730560178639</v>
      </c>
      <c r="L14" s="6">
        <v>0.13647505285626135</v>
      </c>
      <c r="M14" s="6">
        <v>31.952077567737337</v>
      </c>
      <c r="N14" s="6">
        <v>3.1242923274013221</v>
      </c>
      <c r="O14" s="6">
        <v>1.5538421738355059</v>
      </c>
      <c r="P14" s="6">
        <v>2.6893450455406587</v>
      </c>
      <c r="Q14" s="6">
        <v>2.4284521498312475</v>
      </c>
      <c r="R14" s="6">
        <v>5.492087965039893</v>
      </c>
      <c r="S14" s="6">
        <v>4.9538377444875961</v>
      </c>
      <c r="T14" s="6">
        <v>50.14469529057952</v>
      </c>
      <c r="U14" s="6">
        <v>1.6986265885394312</v>
      </c>
      <c r="V14" s="6">
        <v>12.767101436894301</v>
      </c>
      <c r="W14" s="6">
        <v>3.2246886018592078</v>
      </c>
      <c r="X14" s="6">
        <v>0.27147998272780555</v>
      </c>
      <c r="Y14" s="6">
        <v>0.43369606019994367</v>
      </c>
      <c r="Z14" s="6">
        <v>0.14279086221135834</v>
      </c>
      <c r="AA14" s="6">
        <v>0.1091913131516109</v>
      </c>
      <c r="AB14" s="6">
        <v>0.95715821740047902</v>
      </c>
      <c r="AC14" s="6">
        <v>0.84641903314800004</v>
      </c>
      <c r="AD14" s="6">
        <v>2.4208613053768459E-2</v>
      </c>
      <c r="AE14" s="60"/>
      <c r="AF14" s="26">
        <v>98617.079974626584</v>
      </c>
      <c r="AG14" s="26">
        <v>374953.15781450999</v>
      </c>
      <c r="AH14" s="26">
        <v>200568.62555697138</v>
      </c>
      <c r="AI14" s="26">
        <v>64528.390573604025</v>
      </c>
      <c r="AJ14" s="26">
        <v>10124.914288064634</v>
      </c>
      <c r="AK14" s="26" t="s">
        <v>431</v>
      </c>
      <c r="AL14" s="49" t="s">
        <v>49</v>
      </c>
    </row>
    <row r="15" spans="1:38" s="1" customFormat="1" ht="26.25" customHeight="1" thickBot="1" x14ac:dyDescent="0.25">
      <c r="A15" s="70" t="s">
        <v>53</v>
      </c>
      <c r="B15" s="70" t="s">
        <v>54</v>
      </c>
      <c r="C15" s="71" t="s">
        <v>55</v>
      </c>
      <c r="D15" s="72"/>
      <c r="E15" s="6">
        <v>10.99346906417184</v>
      </c>
      <c r="F15" s="6">
        <v>0.42546159720495907</v>
      </c>
      <c r="G15" s="6">
        <v>3.3690159144047929</v>
      </c>
      <c r="H15" s="6" t="s">
        <v>432</v>
      </c>
      <c r="I15" s="6">
        <v>0.25738857469290016</v>
      </c>
      <c r="J15" s="6">
        <v>0.26458877562003597</v>
      </c>
      <c r="K15" s="6">
        <v>0.2761603446645956</v>
      </c>
      <c r="L15" s="6">
        <v>4.0011795354634734E-2</v>
      </c>
      <c r="M15" s="6">
        <v>1.9160828179969749</v>
      </c>
      <c r="N15" s="6">
        <v>0.20269559340989288</v>
      </c>
      <c r="O15" s="6">
        <v>0.25916104568256393</v>
      </c>
      <c r="P15" s="6">
        <v>4.9274197770366311E-2</v>
      </c>
      <c r="Q15" s="6">
        <v>6.1533055907082725E-2</v>
      </c>
      <c r="R15" s="6">
        <v>0.82493410281264312</v>
      </c>
      <c r="S15" s="6">
        <v>0.4202541223065096</v>
      </c>
      <c r="T15" s="6">
        <v>3.2150154914447646</v>
      </c>
      <c r="U15" s="6">
        <v>0.19055956804605281</v>
      </c>
      <c r="V15" s="6">
        <v>2.1314474270999528</v>
      </c>
      <c r="W15" s="6">
        <v>2.7529648842790428E-2</v>
      </c>
      <c r="X15" s="6">
        <v>1.1503534392854541E-4</v>
      </c>
      <c r="Y15" s="6">
        <v>2.399383995829727E-4</v>
      </c>
      <c r="Z15" s="6">
        <v>1.4382299797158541E-4</v>
      </c>
      <c r="AA15" s="6">
        <v>5.3772305392158545E-4</v>
      </c>
      <c r="AB15" s="6">
        <v>1.0365196481724806E-3</v>
      </c>
      <c r="AC15" s="6" t="s">
        <v>431</v>
      </c>
      <c r="AD15" s="6" t="s">
        <v>431</v>
      </c>
      <c r="AE15" s="60"/>
      <c r="AF15" s="26">
        <v>126785.5360043431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3.1279181370441131</v>
      </c>
      <c r="F16" s="6">
        <v>0.27496167223286028</v>
      </c>
      <c r="G16" s="6">
        <v>1.8900201934640968</v>
      </c>
      <c r="H16" s="6">
        <v>0.1699343122680485</v>
      </c>
      <c r="I16" s="6">
        <v>0.19878411050995887</v>
      </c>
      <c r="J16" s="6">
        <v>0.26215159022100737</v>
      </c>
      <c r="K16" s="6">
        <v>0.35964644054600736</v>
      </c>
      <c r="L16" s="6">
        <v>4.939632382451653E-2</v>
      </c>
      <c r="M16" s="6">
        <v>1.9430892718911563</v>
      </c>
      <c r="N16" s="6">
        <v>9.4897064360022543E-2</v>
      </c>
      <c r="O16" s="6">
        <v>3.6111155201536002E-2</v>
      </c>
      <c r="P16" s="6">
        <v>6.4003732960834468E-3</v>
      </c>
      <c r="Q16" s="6">
        <v>2.8329065482457657E-3</v>
      </c>
      <c r="R16" s="6">
        <v>8.8064577626392818E-2</v>
      </c>
      <c r="S16" s="6">
        <v>2.4994463351757482E-2</v>
      </c>
      <c r="T16" s="6">
        <v>1.5962637339603153E-2</v>
      </c>
      <c r="U16" s="6">
        <v>2.3444403874634933E-3</v>
      </c>
      <c r="V16" s="6">
        <v>1.5081649133664394</v>
      </c>
      <c r="W16" s="6">
        <v>0.28211432100974015</v>
      </c>
      <c r="X16" s="6">
        <v>6.7776492223500157E-2</v>
      </c>
      <c r="Y16" s="6">
        <v>4.4911368816818585E-2</v>
      </c>
      <c r="Z16" s="6">
        <v>1.4029937154742149E-2</v>
      </c>
      <c r="AA16" s="6">
        <v>1.1206358100401997E-2</v>
      </c>
      <c r="AB16" s="6">
        <v>0.13792236454643617</v>
      </c>
      <c r="AC16" s="6">
        <v>1.40048181477926E-2</v>
      </c>
      <c r="AD16" s="6">
        <v>2.2945714999999999E-9</v>
      </c>
      <c r="AE16" s="60"/>
      <c r="AF16" s="26">
        <v>611.33164000365605</v>
      </c>
      <c r="AG16" s="26">
        <v>5700.7242437120003</v>
      </c>
      <c r="AH16" s="26">
        <v>7907.0246921027374</v>
      </c>
      <c r="AI16" s="26">
        <v>2779.2131678564588</v>
      </c>
      <c r="AJ16" s="26" t="s">
        <v>431</v>
      </c>
      <c r="AK16" s="26" t="s">
        <v>431</v>
      </c>
      <c r="AL16" s="49" t="s">
        <v>49</v>
      </c>
    </row>
    <row r="17" spans="1:38" s="2" customFormat="1" ht="26.25" customHeight="1" thickBot="1" x14ac:dyDescent="0.25">
      <c r="A17" s="70" t="s">
        <v>53</v>
      </c>
      <c r="B17" s="70" t="s">
        <v>58</v>
      </c>
      <c r="C17" s="71" t="s">
        <v>59</v>
      </c>
      <c r="D17" s="72"/>
      <c r="E17" s="6">
        <v>7.6461682776550601</v>
      </c>
      <c r="F17" s="6">
        <v>0.17875476736523013</v>
      </c>
      <c r="G17" s="6">
        <v>6.596224947388019</v>
      </c>
      <c r="H17" s="6" t="s">
        <v>432</v>
      </c>
      <c r="I17" s="6">
        <v>0.17915579393558567</v>
      </c>
      <c r="J17" s="6">
        <v>0.7625851248597163</v>
      </c>
      <c r="K17" s="6">
        <v>2.3150063600234527</v>
      </c>
      <c r="L17" s="6">
        <v>1.4996090989552324E-2</v>
      </c>
      <c r="M17" s="6">
        <v>90.571179250970445</v>
      </c>
      <c r="N17" s="6">
        <v>7.7182687851838896</v>
      </c>
      <c r="O17" s="6">
        <v>0.15017445203328514</v>
      </c>
      <c r="P17" s="6">
        <v>3.0124868681989927E-3</v>
      </c>
      <c r="Q17" s="6">
        <v>0.32664865474167853</v>
      </c>
      <c r="R17" s="6">
        <v>1.2057051836019557</v>
      </c>
      <c r="S17" s="6">
        <v>9.4524182147855875E-3</v>
      </c>
      <c r="T17" s="6">
        <v>0.80859415155319625</v>
      </c>
      <c r="U17" s="6">
        <v>8.8631589486409064E-4</v>
      </c>
      <c r="V17" s="6">
        <v>5.3763496812982732</v>
      </c>
      <c r="W17" s="6">
        <v>1.0866934753645652</v>
      </c>
      <c r="X17" s="6">
        <v>1.1288902263432501E-3</v>
      </c>
      <c r="Y17" s="6">
        <v>2.2692941104299111E-3</v>
      </c>
      <c r="Z17" s="6">
        <v>1.1312990333340424E-3</v>
      </c>
      <c r="AA17" s="6">
        <v>1.1313565918800424E-3</v>
      </c>
      <c r="AB17" s="6">
        <v>5.6608399606505547E-3</v>
      </c>
      <c r="AC17" s="6">
        <v>5.5000000000000002E-5</v>
      </c>
      <c r="AD17" s="6">
        <v>0.169991094529932</v>
      </c>
      <c r="AE17" s="60"/>
      <c r="AF17" s="26">
        <v>1891.3883702191999</v>
      </c>
      <c r="AG17" s="26">
        <v>23368.550777366072</v>
      </c>
      <c r="AH17" s="26">
        <v>32769.809992273498</v>
      </c>
      <c r="AI17" s="26" t="s">
        <v>431</v>
      </c>
      <c r="AJ17" s="26" t="s">
        <v>433</v>
      </c>
      <c r="AK17" s="26" t="s">
        <v>431</v>
      </c>
      <c r="AL17" s="49" t="s">
        <v>49</v>
      </c>
    </row>
    <row r="18" spans="1:38" s="2" customFormat="1" ht="26.25" customHeight="1" thickBot="1" x14ac:dyDescent="0.25">
      <c r="A18" s="70" t="s">
        <v>53</v>
      </c>
      <c r="B18" s="70" t="s">
        <v>60</v>
      </c>
      <c r="C18" s="71" t="s">
        <v>61</v>
      </c>
      <c r="D18" s="72"/>
      <c r="E18" s="6">
        <v>4.8269998204421825</v>
      </c>
      <c r="F18" s="6">
        <v>6.5410377290318483E-2</v>
      </c>
      <c r="G18" s="6">
        <v>8.3717503410016949</v>
      </c>
      <c r="H18" s="6">
        <v>6.6082999999999997E-5</v>
      </c>
      <c r="I18" s="6">
        <v>0.18222158440697817</v>
      </c>
      <c r="J18" s="6">
        <v>0.20228998910408888</v>
      </c>
      <c r="K18" s="6">
        <v>0.21965907188570721</v>
      </c>
      <c r="L18" s="6">
        <v>2.8337490365224368E-2</v>
      </c>
      <c r="M18" s="6">
        <v>0.61951221857750294</v>
      </c>
      <c r="N18" s="6">
        <v>5.2099740754929843E-3</v>
      </c>
      <c r="O18" s="6">
        <v>1.0688765708727001E-3</v>
      </c>
      <c r="P18" s="6">
        <v>1.3307278275503445E-3</v>
      </c>
      <c r="Q18" s="6">
        <v>4.6597046831454427E-3</v>
      </c>
      <c r="R18" s="6">
        <v>4.846396685377838E-3</v>
      </c>
      <c r="S18" s="6">
        <v>4.8542180938770246E-3</v>
      </c>
      <c r="T18" s="6">
        <v>0.23937894927315981</v>
      </c>
      <c r="U18" s="6">
        <v>1.9188056612681375E-3</v>
      </c>
      <c r="V18" s="6">
        <v>7.7010039200252095E-2</v>
      </c>
      <c r="W18" s="6">
        <v>8.8142840414869288E-3</v>
      </c>
      <c r="X18" s="6">
        <v>1.5570479751563499E-4</v>
      </c>
      <c r="Y18" s="6">
        <v>3.0452213745887002E-4</v>
      </c>
      <c r="Z18" s="6">
        <v>1.49674800088035E-4</v>
      </c>
      <c r="AA18" s="6">
        <v>1.4792799308803499E-4</v>
      </c>
      <c r="AB18" s="6">
        <v>7.5782972832108726E-4</v>
      </c>
      <c r="AC18" s="6">
        <v>1.0000000000000001E-5</v>
      </c>
      <c r="AD18" s="6" t="s">
        <v>431</v>
      </c>
      <c r="AE18" s="60"/>
      <c r="AF18" s="26">
        <v>1977.053970928778</v>
      </c>
      <c r="AG18" s="26">
        <v>1132.5753519719519</v>
      </c>
      <c r="AH18" s="26">
        <v>16823.617132657506</v>
      </c>
      <c r="AI18" s="26">
        <v>1.786</v>
      </c>
      <c r="AJ18" s="26" t="s">
        <v>433</v>
      </c>
      <c r="AK18" s="26" t="s">
        <v>431</v>
      </c>
      <c r="AL18" s="49" t="s">
        <v>49</v>
      </c>
    </row>
    <row r="19" spans="1:38" s="2" customFormat="1" ht="26.25" customHeight="1" thickBot="1" x14ac:dyDescent="0.25">
      <c r="A19" s="70" t="s">
        <v>53</v>
      </c>
      <c r="B19" s="70" t="s">
        <v>62</v>
      </c>
      <c r="C19" s="71" t="s">
        <v>63</v>
      </c>
      <c r="D19" s="72"/>
      <c r="E19" s="6">
        <v>11.520551266306484</v>
      </c>
      <c r="F19" s="6">
        <v>2.597674542510072</v>
      </c>
      <c r="G19" s="6">
        <v>7.3363022373843627</v>
      </c>
      <c r="H19" s="6">
        <v>8.7208649999999995E-3</v>
      </c>
      <c r="I19" s="6">
        <v>0.26377771825719276</v>
      </c>
      <c r="J19" s="6">
        <v>0.32429247351767271</v>
      </c>
      <c r="K19" s="6">
        <v>0.3798828450072218</v>
      </c>
      <c r="L19" s="6">
        <v>2.9059032436834768E-2</v>
      </c>
      <c r="M19" s="6">
        <v>4.686889328322696</v>
      </c>
      <c r="N19" s="6">
        <v>9.3253089052153432E-2</v>
      </c>
      <c r="O19" s="6">
        <v>1.0181582638923301E-2</v>
      </c>
      <c r="P19" s="6">
        <v>2.5974706677413847E-2</v>
      </c>
      <c r="Q19" s="6">
        <v>6.8148639824369583E-2</v>
      </c>
      <c r="R19" s="6">
        <v>0.10515604435765337</v>
      </c>
      <c r="S19" s="6">
        <v>6.5171151022451024E-2</v>
      </c>
      <c r="T19" s="6">
        <v>0.75278185749749971</v>
      </c>
      <c r="U19" s="6">
        <v>0.15869649330342619</v>
      </c>
      <c r="V19" s="6">
        <v>0.35633166983905895</v>
      </c>
      <c r="W19" s="6">
        <v>0.2077893096677095</v>
      </c>
      <c r="X19" s="6">
        <v>5.3907596755153608E-3</v>
      </c>
      <c r="Y19" s="6">
        <v>1.0212062857476301E-2</v>
      </c>
      <c r="Z19" s="6">
        <v>4.4495346245096504E-3</v>
      </c>
      <c r="AA19" s="6">
        <v>4.0326082564432512E-3</v>
      </c>
      <c r="AB19" s="6">
        <v>2.4084965413944563E-2</v>
      </c>
      <c r="AC19" s="6">
        <v>4.56447296238707E-2</v>
      </c>
      <c r="AD19" s="6">
        <v>2.9804190577100001E-5</v>
      </c>
      <c r="AE19" s="60"/>
      <c r="AF19" s="26">
        <v>4057.6108399999998</v>
      </c>
      <c r="AG19" s="26">
        <v>6680.8307000000004</v>
      </c>
      <c r="AH19" s="26">
        <v>161824.90722983118</v>
      </c>
      <c r="AI19" s="26">
        <v>536.12983214354142</v>
      </c>
      <c r="AJ19" s="26" t="s">
        <v>431</v>
      </c>
      <c r="AK19" s="26" t="s">
        <v>431</v>
      </c>
      <c r="AL19" s="49" t="s">
        <v>49</v>
      </c>
    </row>
    <row r="20" spans="1:38" s="2" customFormat="1" ht="26.25" customHeight="1" thickBot="1" x14ac:dyDescent="0.25">
      <c r="A20" s="70" t="s">
        <v>53</v>
      </c>
      <c r="B20" s="70" t="s">
        <v>64</v>
      </c>
      <c r="C20" s="71" t="s">
        <v>65</v>
      </c>
      <c r="D20" s="72"/>
      <c r="E20" s="6">
        <v>7.5316207095632786</v>
      </c>
      <c r="F20" s="6">
        <v>1.6598375259391183</v>
      </c>
      <c r="G20" s="6">
        <v>0.7823649895823499</v>
      </c>
      <c r="H20" s="6">
        <v>8.438044596361706E-2</v>
      </c>
      <c r="I20" s="6">
        <v>1.1436517140825548</v>
      </c>
      <c r="J20" s="6">
        <v>1.3277465943746427</v>
      </c>
      <c r="K20" s="6">
        <v>1.4724999700824868</v>
      </c>
      <c r="L20" s="6">
        <v>4.4192549731673476E-2</v>
      </c>
      <c r="M20" s="6">
        <v>5.6084841883652308</v>
      </c>
      <c r="N20" s="6">
        <v>0.80451654324020994</v>
      </c>
      <c r="O20" s="6">
        <v>9.3474484136478672E-2</v>
      </c>
      <c r="P20" s="6">
        <v>6.2199623192475399E-2</v>
      </c>
      <c r="Q20" s="6">
        <v>0.34757549126491954</v>
      </c>
      <c r="R20" s="6">
        <v>0.39127326458595596</v>
      </c>
      <c r="S20" s="6">
        <v>0.76857146309203639</v>
      </c>
      <c r="T20" s="6">
        <v>0.8799351237475318</v>
      </c>
      <c r="U20" s="6">
        <v>4.762652534484043E-2</v>
      </c>
      <c r="V20" s="6">
        <v>7.6794378257985079</v>
      </c>
      <c r="W20" s="6">
        <v>2.0452611115249919</v>
      </c>
      <c r="X20" s="6">
        <v>6.3255736323451175E-2</v>
      </c>
      <c r="Y20" s="6">
        <v>3.955837001839662E-2</v>
      </c>
      <c r="Z20" s="6">
        <v>1.2731479242334158E-2</v>
      </c>
      <c r="AA20" s="6">
        <v>1.1229636658198797E-2</v>
      </c>
      <c r="AB20" s="6">
        <v>0.12677522230626237</v>
      </c>
      <c r="AC20" s="6">
        <v>0.18864791788421931</v>
      </c>
      <c r="AD20" s="6">
        <v>0.12418398346521289</v>
      </c>
      <c r="AE20" s="60"/>
      <c r="AF20" s="26">
        <v>2589.4595353300001</v>
      </c>
      <c r="AG20" s="26" t="s">
        <v>431</v>
      </c>
      <c r="AH20" s="26">
        <v>69862.382417178116</v>
      </c>
      <c r="AI20" s="26">
        <v>38783.790314700003</v>
      </c>
      <c r="AJ20" s="26" t="s">
        <v>433</v>
      </c>
      <c r="AK20" s="26" t="s">
        <v>431</v>
      </c>
      <c r="AL20" s="49" t="s">
        <v>49</v>
      </c>
    </row>
    <row r="21" spans="1:38" s="2" customFormat="1" ht="26.25" customHeight="1" thickBot="1" x14ac:dyDescent="0.25">
      <c r="A21" s="70" t="s">
        <v>53</v>
      </c>
      <c r="B21" s="70" t="s">
        <v>66</v>
      </c>
      <c r="C21" s="71" t="s">
        <v>67</v>
      </c>
      <c r="D21" s="72"/>
      <c r="E21" s="6">
        <v>7.5564810687841319</v>
      </c>
      <c r="F21" s="6">
        <v>6.6275755047654954</v>
      </c>
      <c r="G21" s="6">
        <v>5.4491333324366309</v>
      </c>
      <c r="H21" s="6">
        <v>0.66677156100000001</v>
      </c>
      <c r="I21" s="6">
        <v>2.8788206480835501</v>
      </c>
      <c r="J21" s="6">
        <v>3.0239565950645568</v>
      </c>
      <c r="K21" s="6">
        <v>3.2354577950528425</v>
      </c>
      <c r="L21" s="6">
        <v>0.75272516092085151</v>
      </c>
      <c r="M21" s="6">
        <v>12.799169281203513</v>
      </c>
      <c r="N21" s="6">
        <v>0.5953494074093546</v>
      </c>
      <c r="O21" s="6">
        <v>0.23731041036358116</v>
      </c>
      <c r="P21" s="6">
        <v>1.8235422404000001E-2</v>
      </c>
      <c r="Q21" s="6">
        <v>2.0965950464423205E-2</v>
      </c>
      <c r="R21" s="6">
        <v>0.61445135218387248</v>
      </c>
      <c r="S21" s="6">
        <v>0.14248294271755899</v>
      </c>
      <c r="T21" s="6">
        <v>2.1011291253270681</v>
      </c>
      <c r="U21" s="6">
        <v>1.2227356132379097E-2</v>
      </c>
      <c r="V21" s="6">
        <v>9.3598203249188519</v>
      </c>
      <c r="W21" s="6">
        <v>1.9406891853094712</v>
      </c>
      <c r="X21" s="6">
        <v>0.18879596166708282</v>
      </c>
      <c r="Y21" s="6">
        <v>0.30560012047447804</v>
      </c>
      <c r="Z21" s="6">
        <v>9.8713111436038586E-2</v>
      </c>
      <c r="AA21" s="6">
        <v>8.0692798974938584E-2</v>
      </c>
      <c r="AB21" s="6">
        <v>0.67380199254869111</v>
      </c>
      <c r="AC21" s="6">
        <v>9.0746999999999994E-2</v>
      </c>
      <c r="AD21" s="6">
        <v>1.08E-3</v>
      </c>
      <c r="AE21" s="60"/>
      <c r="AF21" s="26">
        <v>11692.911992184476</v>
      </c>
      <c r="AG21" s="26">
        <v>179.78429697600001</v>
      </c>
      <c r="AH21" s="26">
        <v>69695.264034128602</v>
      </c>
      <c r="AI21" s="26">
        <v>18020.852999999999</v>
      </c>
      <c r="AJ21" s="26" t="s">
        <v>433</v>
      </c>
      <c r="AK21" s="26" t="s">
        <v>431</v>
      </c>
      <c r="AL21" s="49" t="s">
        <v>49</v>
      </c>
    </row>
    <row r="22" spans="1:38" s="2" customFormat="1" ht="26.25" customHeight="1" thickBot="1" x14ac:dyDescent="0.25">
      <c r="A22" s="70" t="s">
        <v>53</v>
      </c>
      <c r="B22" s="74" t="s">
        <v>68</v>
      </c>
      <c r="C22" s="71" t="s">
        <v>69</v>
      </c>
      <c r="D22" s="72"/>
      <c r="E22" s="6">
        <v>54.474779553955152</v>
      </c>
      <c r="F22" s="6">
        <v>1.8405868551413767</v>
      </c>
      <c r="G22" s="6">
        <v>22.788185303762038</v>
      </c>
      <c r="H22" s="6">
        <v>0.115358564</v>
      </c>
      <c r="I22" s="6">
        <v>0.85262996499795707</v>
      </c>
      <c r="J22" s="6">
        <v>1.1467310144643532</v>
      </c>
      <c r="K22" s="6">
        <v>1.354938400387186</v>
      </c>
      <c r="L22" s="6">
        <v>0.23239888636196182</v>
      </c>
      <c r="M22" s="6">
        <v>52.868642743951142</v>
      </c>
      <c r="N22" s="6">
        <v>0.73555491324478373</v>
      </c>
      <c r="O22" s="6">
        <v>9.5730562697761395E-2</v>
      </c>
      <c r="P22" s="6">
        <v>0.44320564338949031</v>
      </c>
      <c r="Q22" s="6">
        <v>7.7679566192280058E-2</v>
      </c>
      <c r="R22" s="6">
        <v>0.6812630913242288</v>
      </c>
      <c r="S22" s="6">
        <v>0.51039471025290284</v>
      </c>
      <c r="T22" s="6">
        <v>1.3385076231443938</v>
      </c>
      <c r="U22" s="6">
        <v>0.40986987578801382</v>
      </c>
      <c r="V22" s="6">
        <v>3.4014426536067202</v>
      </c>
      <c r="W22" s="6">
        <v>0.93098653065204551</v>
      </c>
      <c r="X22" s="6">
        <v>3.2966797226920627E-2</v>
      </c>
      <c r="Y22" s="6">
        <v>5.6262841923697987E-2</v>
      </c>
      <c r="Z22" s="6">
        <v>1.757161971793816E-2</v>
      </c>
      <c r="AA22" s="6">
        <v>1.3817837944551981E-2</v>
      </c>
      <c r="AB22" s="6">
        <v>0.12061909682577118</v>
      </c>
      <c r="AC22" s="6">
        <v>9.1403875399999751E-2</v>
      </c>
      <c r="AD22" s="6">
        <v>5.0847051117082001E-3</v>
      </c>
      <c r="AE22" s="60"/>
      <c r="AF22" s="26">
        <v>68454.441283137479</v>
      </c>
      <c r="AG22" s="26">
        <v>1800.0611624384001</v>
      </c>
      <c r="AH22" s="26">
        <v>93166.178508562749</v>
      </c>
      <c r="AI22" s="26">
        <v>18789.995550931199</v>
      </c>
      <c r="AJ22" s="26">
        <v>13455.428668808099</v>
      </c>
      <c r="AK22" s="26" t="s">
        <v>431</v>
      </c>
      <c r="AL22" s="49" t="s">
        <v>49</v>
      </c>
    </row>
    <row r="23" spans="1:38" s="2" customFormat="1" ht="26.25" customHeight="1" thickBot="1" x14ac:dyDescent="0.25">
      <c r="A23" s="70" t="s">
        <v>70</v>
      </c>
      <c r="B23" s="74" t="s">
        <v>393</v>
      </c>
      <c r="C23" s="71" t="s">
        <v>389</v>
      </c>
      <c r="D23" s="117"/>
      <c r="E23" s="6">
        <v>9.8068241250000003</v>
      </c>
      <c r="F23" s="6">
        <v>0.89763482999999999</v>
      </c>
      <c r="G23" s="6">
        <v>1.4140053E-2</v>
      </c>
      <c r="H23" s="6">
        <v>5.6560279999999996E-3</v>
      </c>
      <c r="I23" s="6">
        <v>0.49293868400000002</v>
      </c>
      <c r="J23" s="6">
        <v>0.49293868400000002</v>
      </c>
      <c r="K23" s="6">
        <v>0.49293868400000002</v>
      </c>
      <c r="L23" s="6">
        <v>0.37054443100000001</v>
      </c>
      <c r="M23" s="6">
        <v>4.9000009479999997</v>
      </c>
      <c r="N23" s="6" t="s">
        <v>432</v>
      </c>
      <c r="O23" s="6">
        <v>7.0699930000000001E-3</v>
      </c>
      <c r="P23" s="6" t="s">
        <v>432</v>
      </c>
      <c r="Q23" s="6" t="s">
        <v>432</v>
      </c>
      <c r="R23" s="6">
        <v>3.5350091E-2</v>
      </c>
      <c r="S23" s="6">
        <v>1.201903122</v>
      </c>
      <c r="T23" s="6">
        <v>4.9490122999999997E-2</v>
      </c>
      <c r="U23" s="6">
        <v>7.0699930000000001E-3</v>
      </c>
      <c r="V23" s="6">
        <v>0.70700183900000002</v>
      </c>
      <c r="W23" s="6" t="s">
        <v>432</v>
      </c>
      <c r="X23" s="6">
        <v>2.1210055020209999E-2</v>
      </c>
      <c r="Y23" s="6">
        <v>3.535009170035E-2</v>
      </c>
      <c r="Z23" s="6">
        <v>2.43208630898408E-2</v>
      </c>
      <c r="AA23" s="6">
        <v>5.5853144886553003E-3</v>
      </c>
      <c r="AB23" s="6">
        <v>8.6466324299056097E-2</v>
      </c>
      <c r="AC23" s="6" t="s">
        <v>431</v>
      </c>
      <c r="AD23" s="6" t="s">
        <v>431</v>
      </c>
      <c r="AE23" s="60"/>
      <c r="AF23" s="26">
        <v>30471.7790457017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8.4127703674679921</v>
      </c>
      <c r="F24" s="6">
        <v>7.5778625604755971</v>
      </c>
      <c r="G24" s="6">
        <v>3.5934520886799999</v>
      </c>
      <c r="H24" s="6">
        <v>0.76088379299999997</v>
      </c>
      <c r="I24" s="6">
        <v>3.1877908904228911</v>
      </c>
      <c r="J24" s="6">
        <v>3.3227560484228911</v>
      </c>
      <c r="K24" s="6">
        <v>3.536424442422891</v>
      </c>
      <c r="L24" s="6">
        <v>0.84431599457722595</v>
      </c>
      <c r="M24" s="6">
        <v>14.507476280709321</v>
      </c>
      <c r="N24" s="6">
        <v>0.63986928916741004</v>
      </c>
      <c r="O24" s="6">
        <v>0.269757383469235</v>
      </c>
      <c r="P24" s="6">
        <v>2.1082810782E-2</v>
      </c>
      <c r="Q24" s="6">
        <v>2.11613554808E-2</v>
      </c>
      <c r="R24" s="6">
        <v>0.63108487713335437</v>
      </c>
      <c r="S24" s="6">
        <v>0.14993605925733544</v>
      </c>
      <c r="T24" s="6">
        <v>1.6583417392801194</v>
      </c>
      <c r="U24" s="6">
        <v>1.3995023731461E-2</v>
      </c>
      <c r="V24" s="6">
        <v>10.65226122784741</v>
      </c>
      <c r="W24" s="6">
        <v>2.182029662991301</v>
      </c>
      <c r="X24" s="6">
        <v>0.21267660628842641</v>
      </c>
      <c r="Y24" s="6">
        <v>0.34318653896610962</v>
      </c>
      <c r="Z24" s="6">
        <v>0.1098810466489696</v>
      </c>
      <c r="AA24" s="6">
        <v>8.9317539025809606E-2</v>
      </c>
      <c r="AB24" s="6">
        <v>0.75506173092931517</v>
      </c>
      <c r="AC24" s="6">
        <v>0.103209018656</v>
      </c>
      <c r="AD24" s="6">
        <v>1.215000011024E-3</v>
      </c>
      <c r="AE24" s="60"/>
      <c r="AF24" s="26">
        <v>9615.8124000000007</v>
      </c>
      <c r="AG24" s="26" t="s">
        <v>431</v>
      </c>
      <c r="AH24" s="26">
        <v>85908.258940307001</v>
      </c>
      <c r="AI24" s="26">
        <v>20564.427</v>
      </c>
      <c r="AJ24" s="26" t="s">
        <v>431</v>
      </c>
      <c r="AK24" s="26" t="s">
        <v>431</v>
      </c>
      <c r="AL24" s="49" t="s">
        <v>49</v>
      </c>
    </row>
    <row r="25" spans="1:38" s="2" customFormat="1" ht="26.25" customHeight="1" thickBot="1" x14ac:dyDescent="0.25">
      <c r="A25" s="70" t="s">
        <v>73</v>
      </c>
      <c r="B25" s="74" t="s">
        <v>74</v>
      </c>
      <c r="C25" s="76" t="s">
        <v>75</v>
      </c>
      <c r="D25" s="72"/>
      <c r="E25" s="6">
        <v>7.2571676556040154</v>
      </c>
      <c r="F25" s="6">
        <v>0.6208072429938587</v>
      </c>
      <c r="G25" s="6">
        <v>0.43493832011217382</v>
      </c>
      <c r="H25" s="6" t="s">
        <v>432</v>
      </c>
      <c r="I25" s="6">
        <v>5.7044025874780108E-2</v>
      </c>
      <c r="J25" s="6">
        <v>5.7044025874780108E-2</v>
      </c>
      <c r="K25" s="6">
        <v>5.7044025874780108E-2</v>
      </c>
      <c r="L25" s="6">
        <v>2.7381132419894452E-2</v>
      </c>
      <c r="M25" s="6">
        <v>4.759442352492222</v>
      </c>
      <c r="N25" s="6">
        <v>2.4818301378257902E-2</v>
      </c>
      <c r="O25" s="6">
        <v>2.6846715811792805E-5</v>
      </c>
      <c r="P25" s="6">
        <v>1.1857256213418869E-3</v>
      </c>
      <c r="Q25" s="6">
        <v>5.1453500923251687E-5</v>
      </c>
      <c r="R25" s="6">
        <v>6.2629236864459393E-3</v>
      </c>
      <c r="S25" s="6">
        <v>3.8025112865562078E-3</v>
      </c>
      <c r="T25" s="6">
        <v>5.1518406107680162E-5</v>
      </c>
      <c r="U25" s="6">
        <v>5.1450255664030261E-5</v>
      </c>
      <c r="V25" s="6">
        <v>9.8424868764380533E-3</v>
      </c>
      <c r="W25" s="6" t="s">
        <v>432</v>
      </c>
      <c r="X25" s="6">
        <v>4.2476066695944784E-4</v>
      </c>
      <c r="Y25" s="6">
        <v>3.3485242330378298E-3</v>
      </c>
      <c r="Z25" s="6">
        <v>3.7983321209115588E-4</v>
      </c>
      <c r="AA25" s="6">
        <v>3.3642253422978217E-4</v>
      </c>
      <c r="AB25" s="6">
        <v>4.4895406463182153E-3</v>
      </c>
      <c r="AC25" s="6" t="s">
        <v>431</v>
      </c>
      <c r="AD25" s="6" t="s">
        <v>431</v>
      </c>
      <c r="AE25" s="60"/>
      <c r="AF25" s="26">
        <v>22580.070328167796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2.7838494035833827</v>
      </c>
      <c r="F26" s="6">
        <v>0.27376252246023175</v>
      </c>
      <c r="G26" s="6">
        <v>0.18037246836668411</v>
      </c>
      <c r="H26" s="6" t="s">
        <v>432</v>
      </c>
      <c r="I26" s="6">
        <v>2.3524098118569189E-2</v>
      </c>
      <c r="J26" s="6">
        <v>2.3524098118569189E-2</v>
      </c>
      <c r="K26" s="6">
        <v>2.3524098118569189E-2</v>
      </c>
      <c r="L26" s="6">
        <v>1.1291567049641541E-2</v>
      </c>
      <c r="M26" s="6">
        <v>2.2547342102806009</v>
      </c>
      <c r="N26" s="6">
        <v>0.27187509201497134</v>
      </c>
      <c r="O26" s="6">
        <v>1.1184546857090483E-5</v>
      </c>
      <c r="P26" s="6">
        <v>4.939364666807658E-4</v>
      </c>
      <c r="Q26" s="6">
        <v>2.1407244283966868E-5</v>
      </c>
      <c r="R26" s="6">
        <v>2.5952906107899565E-3</v>
      </c>
      <c r="S26" s="6">
        <v>1.5759535678072432E-3</v>
      </c>
      <c r="T26" s="6">
        <v>2.2122536894924223E-5</v>
      </c>
      <c r="U26" s="6">
        <v>2.1371479653418999E-5</v>
      </c>
      <c r="V26" s="6">
        <v>4.0865754466122032E-3</v>
      </c>
      <c r="W26" s="6" t="s">
        <v>432</v>
      </c>
      <c r="X26" s="6">
        <v>1.9334386206877483E-4</v>
      </c>
      <c r="Y26" s="6">
        <v>1.446119414087557E-3</v>
      </c>
      <c r="Z26" s="6">
        <v>1.694193802560184E-4</v>
      </c>
      <c r="AA26" s="6">
        <v>1.7060402757544034E-4</v>
      </c>
      <c r="AB26" s="6">
        <v>1.9794866839877904E-3</v>
      </c>
      <c r="AC26" s="6" t="s">
        <v>431</v>
      </c>
      <c r="AD26" s="6" t="s">
        <v>431</v>
      </c>
      <c r="AE26" s="60"/>
      <c r="AF26" s="26">
        <v>9276.2983170589687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166.31399506599999</v>
      </c>
      <c r="F27" s="6">
        <v>9.9550351730000006</v>
      </c>
      <c r="G27" s="6">
        <v>0.236712851</v>
      </c>
      <c r="H27" s="6">
        <v>2.5134954789999999</v>
      </c>
      <c r="I27" s="6">
        <v>6.3463379680000003</v>
      </c>
      <c r="J27" s="6">
        <v>6.3463379680000003</v>
      </c>
      <c r="K27" s="6">
        <v>6.3463379680000003</v>
      </c>
      <c r="L27" s="6">
        <v>5.4022890390000002</v>
      </c>
      <c r="M27" s="6">
        <v>113.09411721399999</v>
      </c>
      <c r="N27" s="6">
        <v>10.133110371000001</v>
      </c>
      <c r="O27" s="6">
        <v>0.211591744</v>
      </c>
      <c r="P27" s="6">
        <v>0.112531939</v>
      </c>
      <c r="Q27" s="6">
        <v>2.7228640000000002E-3</v>
      </c>
      <c r="R27" s="6">
        <v>1.0309475370000001</v>
      </c>
      <c r="S27" s="6">
        <v>35.930174309999998</v>
      </c>
      <c r="T27" s="6">
        <v>1.4816350540000001</v>
      </c>
      <c r="U27" s="6">
        <v>0.21136998800000001</v>
      </c>
      <c r="V27" s="6">
        <v>21.131267620999999</v>
      </c>
      <c r="W27" s="6">
        <v>10.25519476</v>
      </c>
      <c r="X27" s="6">
        <v>0.19180760028960001</v>
      </c>
      <c r="Y27" s="6">
        <v>0.1892252129757</v>
      </c>
      <c r="Z27" s="6">
        <v>7.75682455642E-2</v>
      </c>
      <c r="AA27" s="6">
        <v>0.21307848587729999</v>
      </c>
      <c r="AB27" s="6">
        <v>0.67167954470790003</v>
      </c>
      <c r="AC27" s="6" t="s">
        <v>431</v>
      </c>
      <c r="AD27" s="6">
        <v>2.0514420000000002</v>
      </c>
      <c r="AE27" s="60"/>
      <c r="AF27" s="26">
        <v>742776.92283740232</v>
      </c>
      <c r="AG27" s="26" t="s">
        <v>433</v>
      </c>
      <c r="AH27" s="26">
        <v>516.24441090284392</v>
      </c>
      <c r="AI27" s="26">
        <v>43137.261490472658</v>
      </c>
      <c r="AJ27" s="26">
        <v>1768.9061473151642</v>
      </c>
      <c r="AK27" s="26" t="s">
        <v>431</v>
      </c>
      <c r="AL27" s="49" t="s">
        <v>49</v>
      </c>
    </row>
    <row r="28" spans="1:38" s="2" customFormat="1" ht="26.25" customHeight="1" thickBot="1" x14ac:dyDescent="0.25">
      <c r="A28" s="70" t="s">
        <v>78</v>
      </c>
      <c r="B28" s="70" t="s">
        <v>81</v>
      </c>
      <c r="C28" s="71" t="s">
        <v>82</v>
      </c>
      <c r="D28" s="72"/>
      <c r="E28" s="6">
        <v>29.168346044</v>
      </c>
      <c r="F28" s="6">
        <v>1.547098262</v>
      </c>
      <c r="G28" s="6">
        <v>2.9642525999999999E-2</v>
      </c>
      <c r="H28" s="6">
        <v>5.7745130999999998E-2</v>
      </c>
      <c r="I28" s="6">
        <v>1.358235858</v>
      </c>
      <c r="J28" s="6">
        <v>1.358235858</v>
      </c>
      <c r="K28" s="6">
        <v>1.358235858</v>
      </c>
      <c r="L28" s="6">
        <v>1.096041751</v>
      </c>
      <c r="M28" s="6">
        <v>17.592700843999999</v>
      </c>
      <c r="N28" s="6">
        <v>1.3410106260000001</v>
      </c>
      <c r="O28" s="6">
        <v>1.7132359999999999E-2</v>
      </c>
      <c r="P28" s="6">
        <v>1.2063924E-2</v>
      </c>
      <c r="Q28" s="6">
        <v>2.3213500000000001E-4</v>
      </c>
      <c r="R28" s="6">
        <v>9.0734024999999996E-2</v>
      </c>
      <c r="S28" s="6">
        <v>2.915747622</v>
      </c>
      <c r="T28" s="6">
        <v>0.11951123</v>
      </c>
      <c r="U28" s="6">
        <v>1.7168810999999999E-2</v>
      </c>
      <c r="V28" s="6">
        <v>1.720908125</v>
      </c>
      <c r="W28" s="6">
        <v>1.0683320704999999</v>
      </c>
      <c r="X28" s="6">
        <v>1.8670953950499999E-2</v>
      </c>
      <c r="Y28" s="6">
        <v>1.85596703247E-2</v>
      </c>
      <c r="Z28" s="6">
        <v>7.9334913107999994E-3</v>
      </c>
      <c r="AA28" s="6">
        <v>2.01889818915E-2</v>
      </c>
      <c r="AB28" s="6">
        <v>6.5353097477099997E-2</v>
      </c>
      <c r="AC28" s="6" t="s">
        <v>431</v>
      </c>
      <c r="AD28" s="6">
        <v>0.22143599999999999</v>
      </c>
      <c r="AE28" s="60"/>
      <c r="AF28" s="26">
        <v>90278.619577627236</v>
      </c>
      <c r="AG28" s="26" t="s">
        <v>433</v>
      </c>
      <c r="AH28" s="26" t="s">
        <v>433</v>
      </c>
      <c r="AI28" s="26">
        <v>6000.71894018695</v>
      </c>
      <c r="AJ28" s="26">
        <v>280.97064814299699</v>
      </c>
      <c r="AK28" s="26" t="s">
        <v>431</v>
      </c>
      <c r="AL28" s="49" t="s">
        <v>49</v>
      </c>
    </row>
    <row r="29" spans="1:38" s="2" customFormat="1" ht="26.25" customHeight="1" thickBot="1" x14ac:dyDescent="0.25">
      <c r="A29" s="70" t="s">
        <v>78</v>
      </c>
      <c r="B29" s="70" t="s">
        <v>83</v>
      </c>
      <c r="C29" s="71" t="s">
        <v>84</v>
      </c>
      <c r="D29" s="72"/>
      <c r="E29" s="6">
        <v>97.969617350999997</v>
      </c>
      <c r="F29" s="6">
        <v>2.3820586439999998</v>
      </c>
      <c r="G29" s="6">
        <v>8.6605851999999997E-2</v>
      </c>
      <c r="H29" s="6">
        <v>0.2121642</v>
      </c>
      <c r="I29" s="6">
        <v>1.538460376</v>
      </c>
      <c r="J29" s="6">
        <v>1.538460376</v>
      </c>
      <c r="K29" s="6">
        <v>1.538460376</v>
      </c>
      <c r="L29" s="6">
        <v>1.0420118540000001</v>
      </c>
      <c r="M29" s="6">
        <v>27.183039565000001</v>
      </c>
      <c r="N29" s="6">
        <v>3.9311136929999999</v>
      </c>
      <c r="O29" s="6">
        <v>2.8791344E-2</v>
      </c>
      <c r="P29" s="6">
        <v>3.4873866000000003E-2</v>
      </c>
      <c r="Q29" s="6">
        <v>6.5821100000000002E-4</v>
      </c>
      <c r="R29" s="6">
        <v>0.17575866200000001</v>
      </c>
      <c r="S29" s="6">
        <v>4.8935420499999998</v>
      </c>
      <c r="T29" s="6">
        <v>0.20036689299999999</v>
      </c>
      <c r="U29" s="6">
        <v>2.8995382E-2</v>
      </c>
      <c r="V29" s="6">
        <v>2.9284588199999999</v>
      </c>
      <c r="W29" s="6">
        <v>0.93596618669999998</v>
      </c>
      <c r="X29" s="6">
        <v>2.8866190742299999E-2</v>
      </c>
      <c r="Y29" s="6">
        <v>0.1748008217174</v>
      </c>
      <c r="Z29" s="6">
        <v>0.19532789068840001</v>
      </c>
      <c r="AA29" s="6">
        <v>4.4902963376799998E-2</v>
      </c>
      <c r="AB29" s="6">
        <v>0.44389786652660002</v>
      </c>
      <c r="AC29" s="6" t="s">
        <v>431</v>
      </c>
      <c r="AD29" s="6">
        <v>0.18664900000000001</v>
      </c>
      <c r="AE29" s="60"/>
      <c r="AF29" s="26">
        <v>262772.96608901682</v>
      </c>
      <c r="AG29" s="26" t="s">
        <v>433</v>
      </c>
      <c r="AH29" s="26">
        <v>4814.0441690971556</v>
      </c>
      <c r="AI29" s="26">
        <v>17642.294212377434</v>
      </c>
      <c r="AJ29" s="26">
        <v>831.84123954183895</v>
      </c>
      <c r="AK29" s="26" t="s">
        <v>431</v>
      </c>
      <c r="AL29" s="49" t="s">
        <v>49</v>
      </c>
    </row>
    <row r="30" spans="1:38" s="2" customFormat="1" ht="26.25" customHeight="1" thickBot="1" x14ac:dyDescent="0.25">
      <c r="A30" s="70" t="s">
        <v>78</v>
      </c>
      <c r="B30" s="70" t="s">
        <v>85</v>
      </c>
      <c r="C30" s="71" t="s">
        <v>86</v>
      </c>
      <c r="D30" s="72"/>
      <c r="E30" s="6">
        <v>2.9611202099999998</v>
      </c>
      <c r="F30" s="6">
        <v>8.5862040309999994</v>
      </c>
      <c r="G30" s="6">
        <v>7.2346390000000002E-3</v>
      </c>
      <c r="H30" s="6">
        <v>3.5491874999999999E-2</v>
      </c>
      <c r="I30" s="6">
        <v>0.15276140099999999</v>
      </c>
      <c r="J30" s="6">
        <v>0.15276140099999999</v>
      </c>
      <c r="K30" s="6">
        <v>0.15276140099999999</v>
      </c>
      <c r="L30" s="6">
        <v>2.9660127000000001E-2</v>
      </c>
      <c r="M30" s="6">
        <v>92.984221109000003</v>
      </c>
      <c r="N30" s="6">
        <v>0.24411216299999999</v>
      </c>
      <c r="O30" s="6">
        <v>9.2886289999999996E-3</v>
      </c>
      <c r="P30" s="6">
        <v>5.2832490000000003E-3</v>
      </c>
      <c r="Q30" s="6">
        <v>1.8217900000000001E-4</v>
      </c>
      <c r="R30" s="6">
        <v>4.2424435000000003E-2</v>
      </c>
      <c r="S30" s="6">
        <v>1.566781371</v>
      </c>
      <c r="T30" s="6">
        <v>6.5506635999999993E-2</v>
      </c>
      <c r="U30" s="6">
        <v>9.2484249999999994E-3</v>
      </c>
      <c r="V30" s="6">
        <v>0.92509739199999996</v>
      </c>
      <c r="W30" s="6">
        <v>0.25213021009999997</v>
      </c>
      <c r="X30" s="6">
        <v>6.3902730231000003E-3</v>
      </c>
      <c r="Y30" s="6">
        <v>8.2584106573999998E-3</v>
      </c>
      <c r="Z30" s="6">
        <v>4.9090326678999999E-3</v>
      </c>
      <c r="AA30" s="6">
        <v>9.1877402776999999E-3</v>
      </c>
      <c r="AB30" s="6">
        <v>2.8745456625600001E-2</v>
      </c>
      <c r="AC30" s="6" t="s">
        <v>431</v>
      </c>
      <c r="AD30" s="6">
        <v>0.129687</v>
      </c>
      <c r="AE30" s="60"/>
      <c r="AF30" s="26">
        <v>24502.46203511615</v>
      </c>
      <c r="AG30" s="26" t="s">
        <v>433</v>
      </c>
      <c r="AH30" s="26" t="s">
        <v>433</v>
      </c>
      <c r="AI30" s="26">
        <v>773.91267596295847</v>
      </c>
      <c r="AJ30" s="26" t="s">
        <v>433</v>
      </c>
      <c r="AK30" s="26" t="s">
        <v>431</v>
      </c>
      <c r="AL30" s="49" t="s">
        <v>49</v>
      </c>
    </row>
    <row r="31" spans="1:38" s="2" customFormat="1" ht="26.25" customHeight="1" thickBot="1" x14ac:dyDescent="0.25">
      <c r="A31" s="70" t="s">
        <v>78</v>
      </c>
      <c r="B31" s="70" t="s">
        <v>87</v>
      </c>
      <c r="C31" s="71" t="s">
        <v>88</v>
      </c>
      <c r="D31" s="72"/>
      <c r="E31" s="6" t="s">
        <v>431</v>
      </c>
      <c r="F31" s="6">
        <v>3.293566191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209226.90106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3.6250495489999999</v>
      </c>
      <c r="J32" s="6">
        <v>6.5046855990000001</v>
      </c>
      <c r="K32" s="6">
        <v>8.8550641609999996</v>
      </c>
      <c r="L32" s="6">
        <v>0.39943308599999999</v>
      </c>
      <c r="M32" s="6" t="s">
        <v>431</v>
      </c>
      <c r="N32" s="6">
        <v>7.8488534669999996</v>
      </c>
      <c r="O32" s="6">
        <v>3.8684936000000003E-2</v>
      </c>
      <c r="P32" s="6" t="s">
        <v>432</v>
      </c>
      <c r="Q32" s="6">
        <v>9.1680684999999998E-2</v>
      </c>
      <c r="R32" s="6">
        <v>2.8835360429999999</v>
      </c>
      <c r="S32" s="6">
        <v>62.928250136999999</v>
      </c>
      <c r="T32" s="6">
        <v>0.47174414399999998</v>
      </c>
      <c r="U32" s="6">
        <v>7.2500989000000002E-2</v>
      </c>
      <c r="V32" s="6">
        <v>28.467592060000001</v>
      </c>
      <c r="W32" s="6" t="s">
        <v>431</v>
      </c>
      <c r="X32" s="6">
        <v>1.0272993525400001E-2</v>
      </c>
      <c r="Y32" s="6">
        <v>5.136626182E-4</v>
      </c>
      <c r="Z32" s="6">
        <v>7.5826386490000005E-4</v>
      </c>
      <c r="AA32" s="6" t="s">
        <v>432</v>
      </c>
      <c r="AB32" s="6">
        <v>1.15449200083E-2</v>
      </c>
      <c r="AC32" s="6" t="s">
        <v>431</v>
      </c>
      <c r="AD32" s="6" t="s">
        <v>431</v>
      </c>
      <c r="AE32" s="60"/>
      <c r="AF32" s="26" t="s">
        <v>433</v>
      </c>
      <c r="AG32" s="26" t="s">
        <v>433</v>
      </c>
      <c r="AH32" s="26" t="s">
        <v>433</v>
      </c>
      <c r="AI32" s="26" t="s">
        <v>433</v>
      </c>
      <c r="AJ32" s="26" t="s">
        <v>433</v>
      </c>
      <c r="AK32" s="26">
        <v>399261009.21802646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2.1005733950000001</v>
      </c>
      <c r="J33" s="6">
        <v>3.8899507089999998</v>
      </c>
      <c r="K33" s="6">
        <v>7.7799014279999996</v>
      </c>
      <c r="L33" s="6">
        <v>8.2466959000000006E-2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399261009.21802646</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2.2019326200119999E-2</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49.303679043999999</v>
      </c>
      <c r="F36" s="6">
        <v>1.8423406309999999</v>
      </c>
      <c r="G36" s="6">
        <v>16.230029612999999</v>
      </c>
      <c r="H36" s="6" t="s">
        <v>432</v>
      </c>
      <c r="I36" s="6">
        <v>2.5386326100000001</v>
      </c>
      <c r="J36" s="6">
        <v>2.9853168139999999</v>
      </c>
      <c r="K36" s="6">
        <v>2.9853168139999999</v>
      </c>
      <c r="L36" s="6">
        <v>6.2871200000000002E-2</v>
      </c>
      <c r="M36" s="6">
        <v>3.952927131</v>
      </c>
      <c r="N36" s="6">
        <v>0.154021926</v>
      </c>
      <c r="O36" s="6">
        <v>1.4980145E-2</v>
      </c>
      <c r="P36" s="6">
        <v>2.4580448000000001E-2</v>
      </c>
      <c r="Q36" s="6">
        <v>0.365320596</v>
      </c>
      <c r="R36" s="6">
        <v>0.39048074199999999</v>
      </c>
      <c r="S36" s="6">
        <v>1.058663023</v>
      </c>
      <c r="T36" s="6">
        <v>16.768014801</v>
      </c>
      <c r="U36" s="6">
        <v>0.154891482</v>
      </c>
      <c r="V36" s="6">
        <v>1.1868177609999999</v>
      </c>
      <c r="W36" s="6">
        <v>0.30163192453173882</v>
      </c>
      <c r="X36" s="6">
        <v>3.5050296081848131E-3</v>
      </c>
      <c r="Y36" s="6">
        <v>2.0070148040914615E-2</v>
      </c>
      <c r="Z36" s="6">
        <v>1.4980148040933514E-2</v>
      </c>
      <c r="AA36" s="6">
        <v>5.0610148040801228E-3</v>
      </c>
      <c r="AB36" s="6">
        <v>4.3616340494113066E-2</v>
      </c>
      <c r="AC36" s="6">
        <v>0.10965900000000001</v>
      </c>
      <c r="AD36" s="6">
        <v>0.30836999999999998</v>
      </c>
      <c r="AE36" s="60"/>
      <c r="AF36" s="26">
        <v>41292.958056509844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10.57008954274259</v>
      </c>
      <c r="F39" s="6">
        <v>1.2169230606247845</v>
      </c>
      <c r="G39" s="6">
        <v>11.240658351760176</v>
      </c>
      <c r="H39" s="6">
        <v>2.4154010000000002E-3</v>
      </c>
      <c r="I39" s="6">
        <v>2.022225330805334</v>
      </c>
      <c r="J39" s="6">
        <v>2.4791554048053337</v>
      </c>
      <c r="K39" s="6">
        <v>2.9438372328053339</v>
      </c>
      <c r="L39" s="6">
        <v>0.15195675014626472</v>
      </c>
      <c r="M39" s="6">
        <v>7.3099811845182252</v>
      </c>
      <c r="N39" s="6">
        <v>1.0972810942155824</v>
      </c>
      <c r="O39" s="6">
        <v>6.5270189462951309E-2</v>
      </c>
      <c r="P39" s="6">
        <v>6.8261207246262848E-2</v>
      </c>
      <c r="Q39" s="6">
        <v>7.9158429318262849E-2</v>
      </c>
      <c r="R39" s="6">
        <v>1.0317638807425249</v>
      </c>
      <c r="S39" s="6">
        <v>0.20797646824409582</v>
      </c>
      <c r="T39" s="6">
        <v>8.701557939366948</v>
      </c>
      <c r="U39" s="6">
        <v>1.968445749252571E-2</v>
      </c>
      <c r="V39" s="6">
        <v>2.9221452062681004</v>
      </c>
      <c r="W39" s="6">
        <v>1.3606389666133925</v>
      </c>
      <c r="X39" s="6">
        <v>0.15291544203463928</v>
      </c>
      <c r="Y39" s="6">
        <v>0.24040403337895927</v>
      </c>
      <c r="Z39" s="6">
        <v>0.11227231487389076</v>
      </c>
      <c r="AA39" s="6">
        <v>9.164040495559532E-2</v>
      </c>
      <c r="AB39" s="6">
        <v>0.59723219524308468</v>
      </c>
      <c r="AC39" s="6">
        <v>3.0943862961177598E-2</v>
      </c>
      <c r="AD39" s="6">
        <v>0.96613300000000002</v>
      </c>
      <c r="AE39" s="60"/>
      <c r="AF39" s="26">
        <v>52179.216533985542</v>
      </c>
      <c r="AG39" s="26">
        <v>5682.8</v>
      </c>
      <c r="AH39" s="26">
        <v>96255.775799191673</v>
      </c>
      <c r="AI39" s="26">
        <v>6219.7972564878291</v>
      </c>
      <c r="AJ39" s="26" t="s">
        <v>433</v>
      </c>
      <c r="AK39" s="26" t="s">
        <v>431</v>
      </c>
      <c r="AL39" s="49" t="s">
        <v>49</v>
      </c>
    </row>
    <row r="40" spans="1:38" s="2" customFormat="1" ht="26.25" customHeight="1" thickBot="1" x14ac:dyDescent="0.25">
      <c r="A40" s="70" t="s">
        <v>70</v>
      </c>
      <c r="B40" s="70" t="s">
        <v>105</v>
      </c>
      <c r="C40" s="71" t="s">
        <v>391</v>
      </c>
      <c r="D40" s="72"/>
      <c r="E40" s="6">
        <v>6.6359997000000004E-2</v>
      </c>
      <c r="F40" s="6">
        <v>5.4549359989999999</v>
      </c>
      <c r="G40" s="6">
        <v>4.8000002E-2</v>
      </c>
      <c r="H40" s="6">
        <v>7.2000000000000002E-5</v>
      </c>
      <c r="I40" s="6">
        <v>9.0287997999999994E-2</v>
      </c>
      <c r="J40" s="6">
        <v>9.0287997999999994E-2</v>
      </c>
      <c r="K40" s="6">
        <v>9.0287997999999994E-2</v>
      </c>
      <c r="L40" s="6">
        <v>4.5120009999999999E-3</v>
      </c>
      <c r="M40" s="6">
        <v>14.899032</v>
      </c>
      <c r="N40" s="6">
        <v>0.119999999</v>
      </c>
      <c r="O40" s="6">
        <v>2.4000000000000001E-4</v>
      </c>
      <c r="P40" s="6" t="s">
        <v>432</v>
      </c>
      <c r="Q40" s="6" t="s">
        <v>432</v>
      </c>
      <c r="R40" s="6">
        <v>1.199997E-3</v>
      </c>
      <c r="S40" s="6">
        <v>4.0800000000000003E-2</v>
      </c>
      <c r="T40" s="6">
        <v>1.6799969999999999E-3</v>
      </c>
      <c r="U40" s="6">
        <v>2.4000000000000001E-4</v>
      </c>
      <c r="V40" s="6">
        <v>2.4000006000000001E-2</v>
      </c>
      <c r="W40" s="6" t="s">
        <v>432</v>
      </c>
      <c r="X40" s="6">
        <v>9.6000000000000002E-4</v>
      </c>
      <c r="Y40" s="6">
        <v>9.6000000000000002E-4</v>
      </c>
      <c r="Z40" s="6">
        <v>8.2560000000000001E-4</v>
      </c>
      <c r="AA40" s="6">
        <v>1.896E-4</v>
      </c>
      <c r="AB40" s="6">
        <v>2.9351999999999998E-3</v>
      </c>
      <c r="AC40" s="6" t="s">
        <v>431</v>
      </c>
      <c r="AD40" s="6" t="s">
        <v>431</v>
      </c>
      <c r="AE40" s="60"/>
      <c r="AF40" s="26">
        <v>1010.64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19.116874597999999</v>
      </c>
      <c r="F41" s="6">
        <v>32.214686229999998</v>
      </c>
      <c r="G41" s="6">
        <v>9.4028501430000002</v>
      </c>
      <c r="H41" s="6">
        <v>0.49220525799999998</v>
      </c>
      <c r="I41" s="6">
        <v>38.102810972999997</v>
      </c>
      <c r="J41" s="6">
        <v>39.134602055999999</v>
      </c>
      <c r="K41" s="6">
        <v>41.184058782999998</v>
      </c>
      <c r="L41" s="6">
        <v>4.4162933439999996</v>
      </c>
      <c r="M41" s="6">
        <v>264.31663374800002</v>
      </c>
      <c r="N41" s="6">
        <v>2.7067246210000002</v>
      </c>
      <c r="O41" s="6">
        <v>0.99710293100000003</v>
      </c>
      <c r="P41" s="6">
        <v>9.0256500000000003E-2</v>
      </c>
      <c r="Q41" s="6">
        <v>5.0800821000000003E-2</v>
      </c>
      <c r="R41" s="6">
        <v>1.8098815800000001</v>
      </c>
      <c r="S41" s="6">
        <v>0.563077469</v>
      </c>
      <c r="T41" s="6">
        <v>0.217856195</v>
      </c>
      <c r="U41" s="6">
        <v>4.6820434000000001E-2</v>
      </c>
      <c r="V41" s="6">
        <v>39.891530732</v>
      </c>
      <c r="W41" s="6">
        <v>41.323997603926522</v>
      </c>
      <c r="X41" s="6">
        <v>7.8080563489694992</v>
      </c>
      <c r="Y41" s="6">
        <v>7.3076235065851547</v>
      </c>
      <c r="Z41" s="6">
        <v>2.7650613509086162</v>
      </c>
      <c r="AA41" s="6">
        <v>4.3271171140889786</v>
      </c>
      <c r="AB41" s="6">
        <v>22.207858320552248</v>
      </c>
      <c r="AC41" s="6">
        <v>0.38167899999999999</v>
      </c>
      <c r="AD41" s="6">
        <v>0.56026299999999996</v>
      </c>
      <c r="AE41" s="60"/>
      <c r="AF41" s="26">
        <v>112939.1272</v>
      </c>
      <c r="AG41" s="26">
        <v>3276.72</v>
      </c>
      <c r="AH41" s="26">
        <v>153707.83728440056</v>
      </c>
      <c r="AI41" s="26">
        <v>75934.869444069976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16.925765126000002</v>
      </c>
      <c r="F43" s="6">
        <v>1.322739042</v>
      </c>
      <c r="G43" s="6">
        <v>0.88290855099999999</v>
      </c>
      <c r="H43" s="6" t="s">
        <v>432</v>
      </c>
      <c r="I43" s="6">
        <v>0.80227057099999999</v>
      </c>
      <c r="J43" s="6">
        <v>0.80991756500000001</v>
      </c>
      <c r="K43" s="6">
        <v>0.82461206300000001</v>
      </c>
      <c r="L43" s="6">
        <v>0.47238442600000002</v>
      </c>
      <c r="M43" s="6">
        <v>3.8782705590000002</v>
      </c>
      <c r="N43" s="6">
        <v>8.0704249000000006E-2</v>
      </c>
      <c r="O43" s="6">
        <v>3.6881544000000002E-2</v>
      </c>
      <c r="P43" s="6">
        <v>4.8915110000000003E-3</v>
      </c>
      <c r="Q43" s="6">
        <v>3.4585660000000002E-3</v>
      </c>
      <c r="R43" s="6">
        <v>7.2280453999999994E-2</v>
      </c>
      <c r="S43" s="6">
        <v>2.2639823999999999E-2</v>
      </c>
      <c r="T43" s="6">
        <v>4.5995945000000003E-2</v>
      </c>
      <c r="U43" s="6">
        <v>5.6829089999999999E-3</v>
      </c>
      <c r="V43" s="6">
        <v>2.4346184580000001</v>
      </c>
      <c r="W43" s="6">
        <v>0.30081179466360969</v>
      </c>
      <c r="X43" s="6">
        <v>2.8423339706930159E-2</v>
      </c>
      <c r="Y43" s="6">
        <v>4.5761902949448631E-2</v>
      </c>
      <c r="Z43" s="6">
        <v>1.4324925000937511E-2</v>
      </c>
      <c r="AA43" s="6">
        <v>1.1502510294944862E-2</v>
      </c>
      <c r="AB43" s="6">
        <v>0.10001267795226115</v>
      </c>
      <c r="AC43" s="6">
        <v>1.7984E-2</v>
      </c>
      <c r="AD43" s="6">
        <v>3.4233E-2</v>
      </c>
      <c r="AE43" s="60"/>
      <c r="AF43" s="26">
        <v>19289.529963242116</v>
      </c>
      <c r="AG43" s="26" t="s">
        <v>433</v>
      </c>
      <c r="AH43" s="26">
        <v>12042.921024578482</v>
      </c>
      <c r="AI43" s="26">
        <v>2908.0013147980553</v>
      </c>
      <c r="AJ43" s="26" t="s">
        <v>433</v>
      </c>
      <c r="AK43" s="26" t="s">
        <v>431</v>
      </c>
      <c r="AL43" s="49" t="s">
        <v>49</v>
      </c>
    </row>
    <row r="44" spans="1:38" s="2" customFormat="1" ht="26.25" customHeight="1" thickBot="1" x14ac:dyDescent="0.25">
      <c r="A44" s="70" t="s">
        <v>70</v>
      </c>
      <c r="B44" s="70" t="s">
        <v>111</v>
      </c>
      <c r="C44" s="71" t="s">
        <v>112</v>
      </c>
      <c r="D44" s="72"/>
      <c r="E44" s="6">
        <v>29.675706129000002</v>
      </c>
      <c r="F44" s="6">
        <v>3.4861240599999999</v>
      </c>
      <c r="G44" s="6">
        <v>4.8734205000000003E-2</v>
      </c>
      <c r="H44" s="6">
        <v>1.4228246E-2</v>
      </c>
      <c r="I44" s="6">
        <v>1.24695014</v>
      </c>
      <c r="J44" s="6">
        <v>1.24695014</v>
      </c>
      <c r="K44" s="6">
        <v>1.24695014</v>
      </c>
      <c r="L44" s="6">
        <v>0.771396525</v>
      </c>
      <c r="M44" s="6">
        <v>18.06224512</v>
      </c>
      <c r="N44" s="6" t="s">
        <v>432</v>
      </c>
      <c r="O44" s="6">
        <v>1.7888543999999999E-2</v>
      </c>
      <c r="P44" s="6" t="s">
        <v>432</v>
      </c>
      <c r="Q44" s="6" t="s">
        <v>432</v>
      </c>
      <c r="R44" s="6">
        <v>8.9442710999999994E-2</v>
      </c>
      <c r="S44" s="6">
        <v>3.0410520170000002</v>
      </c>
      <c r="T44" s="6">
        <v>0.12521979</v>
      </c>
      <c r="U44" s="6">
        <v>1.7888543999999999E-2</v>
      </c>
      <c r="V44" s="6">
        <v>1.788854129</v>
      </c>
      <c r="W44" s="6" t="s">
        <v>432</v>
      </c>
      <c r="X44" s="6">
        <v>5.3731063841200001E-2</v>
      </c>
      <c r="Y44" s="6">
        <v>8.9377266402E-2</v>
      </c>
      <c r="Z44" s="6">
        <v>6.1536582004575999E-2</v>
      </c>
      <c r="AA44" s="6">
        <v>1.4131947611516E-2</v>
      </c>
      <c r="AB44" s="6">
        <v>0.21877685985929199</v>
      </c>
      <c r="AC44" s="6" t="s">
        <v>431</v>
      </c>
      <c r="AD44" s="6" t="s">
        <v>431</v>
      </c>
      <c r="AE44" s="60"/>
      <c r="AF44" s="26">
        <v>77093.134358523996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17.285753093</v>
      </c>
      <c r="F45" s="6">
        <v>0.66779014999999997</v>
      </c>
      <c r="G45" s="6">
        <v>0.68303159999999996</v>
      </c>
      <c r="H45" s="6" t="s">
        <v>432</v>
      </c>
      <c r="I45" s="6">
        <v>0.30715393600000002</v>
      </c>
      <c r="J45" s="6">
        <v>0.36082859099999998</v>
      </c>
      <c r="K45" s="6">
        <v>0.36082859099999998</v>
      </c>
      <c r="L45" s="6">
        <v>1.6257943E-2</v>
      </c>
      <c r="M45" s="6">
        <v>1.515151991</v>
      </c>
      <c r="N45" s="6">
        <v>4.4397053999999998E-2</v>
      </c>
      <c r="O45" s="6">
        <v>3.4151569999999998E-3</v>
      </c>
      <c r="P45" s="6">
        <v>1.024547E-2</v>
      </c>
      <c r="Q45" s="6">
        <v>1.3660629000000001E-2</v>
      </c>
      <c r="R45" s="6">
        <v>1.7075791E-2</v>
      </c>
      <c r="S45" s="6">
        <v>0.30053390699999999</v>
      </c>
      <c r="T45" s="6">
        <v>0.34151579799999998</v>
      </c>
      <c r="U45" s="6">
        <v>3.4151575000000003E-2</v>
      </c>
      <c r="V45" s="6">
        <v>0.40981896099999998</v>
      </c>
      <c r="W45" s="6">
        <v>4.4397053856999998E-2</v>
      </c>
      <c r="X45" s="6">
        <v>6.830315978E-4</v>
      </c>
      <c r="Y45" s="6">
        <v>3.4151579890000002E-3</v>
      </c>
      <c r="Z45" s="6">
        <v>3.4151579890000002E-3</v>
      </c>
      <c r="AA45" s="6">
        <v>3.415157989E-4</v>
      </c>
      <c r="AB45" s="6">
        <v>7.8548633747000003E-3</v>
      </c>
      <c r="AC45" s="6">
        <v>2.7320000000000001E-2</v>
      </c>
      <c r="AD45" s="6">
        <v>1.2977000000000001E-2</v>
      </c>
      <c r="AE45" s="60"/>
      <c r="AF45" s="26">
        <v>14719.330932590001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3.3864648509999999</v>
      </c>
      <c r="F47" s="6">
        <v>0.11574311900000001</v>
      </c>
      <c r="G47" s="6">
        <v>0.13414050999999999</v>
      </c>
      <c r="H47" s="6">
        <v>9.0397399999999999E-4</v>
      </c>
      <c r="I47" s="6">
        <v>5.0411151000000001E-2</v>
      </c>
      <c r="J47" s="6">
        <v>5.7484604000000002E-2</v>
      </c>
      <c r="K47" s="6">
        <v>6.1532879999999998E-2</v>
      </c>
      <c r="L47" s="6">
        <v>1.5436188999999999E-2</v>
      </c>
      <c r="M47" s="6">
        <v>0.76175259799999995</v>
      </c>
      <c r="N47" s="6">
        <v>0.13526553799999999</v>
      </c>
      <c r="O47" s="6">
        <v>4.4408199999999999E-4</v>
      </c>
      <c r="P47" s="6">
        <v>1.072946E-3</v>
      </c>
      <c r="Q47" s="6">
        <v>1.0654939999999999E-3</v>
      </c>
      <c r="R47" s="6">
        <v>5.1056210000000003E-3</v>
      </c>
      <c r="S47" s="6">
        <v>9.0279101E-2</v>
      </c>
      <c r="T47" s="6">
        <v>2.6362182000000001E-2</v>
      </c>
      <c r="U47" s="6">
        <v>2.7116829999999999E-3</v>
      </c>
      <c r="V47" s="6">
        <v>6.6457285000000005E-2</v>
      </c>
      <c r="W47" s="6">
        <v>1.20581791E-2</v>
      </c>
      <c r="X47" s="6">
        <v>2.6788973186759923E-4</v>
      </c>
      <c r="Y47" s="6">
        <v>8.6449474732469339E-4</v>
      </c>
      <c r="Z47" s="6">
        <v>4.8780365833295464E-4</v>
      </c>
      <c r="AA47" s="6">
        <v>2.5634254485475279E-4</v>
      </c>
      <c r="AB47" s="6">
        <v>1.8765306820800001E-3</v>
      </c>
      <c r="AC47" s="6">
        <v>1.9919999999999998E-3</v>
      </c>
      <c r="AD47" s="6">
        <v>2.7160000000000001E-3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1.2923391E-3</v>
      </c>
      <c r="F49" s="6">
        <v>1.10566773E-2</v>
      </c>
      <c r="G49" s="6">
        <v>1.1487462E-3</v>
      </c>
      <c r="H49" s="6">
        <v>5.3129492999999996E-3</v>
      </c>
      <c r="I49" s="6">
        <v>9.0320133100000005E-2</v>
      </c>
      <c r="J49" s="6">
        <v>0.21467185850000001</v>
      </c>
      <c r="K49" s="6">
        <v>0.49855564679999997</v>
      </c>
      <c r="L49" s="6" t="s">
        <v>432</v>
      </c>
      <c r="M49" s="6">
        <v>0.66067238790000005</v>
      </c>
      <c r="N49" s="6">
        <v>0.54565422200000002</v>
      </c>
      <c r="O49" s="6">
        <v>1.0051525E-2</v>
      </c>
      <c r="P49" s="6">
        <v>1.7231185999999999E-2</v>
      </c>
      <c r="Q49" s="6">
        <v>1.8667118E-2</v>
      </c>
      <c r="R49" s="6">
        <v>0.244108468</v>
      </c>
      <c r="S49" s="6">
        <v>6.8924743999999996E-2</v>
      </c>
      <c r="T49" s="6">
        <v>0.17231186000000001</v>
      </c>
      <c r="U49" s="6">
        <v>2.2974914999999999E-2</v>
      </c>
      <c r="V49" s="6">
        <v>0.31590507600000001</v>
      </c>
      <c r="W49" s="6">
        <v>4.3077964890000002</v>
      </c>
      <c r="X49" s="6">
        <v>0.22974914607999999</v>
      </c>
      <c r="Y49" s="6">
        <v>0.28718643259999999</v>
      </c>
      <c r="Z49" s="6">
        <v>0.14359321629999999</v>
      </c>
      <c r="AA49" s="6">
        <v>0.10051525141000001</v>
      </c>
      <c r="AB49" s="6">
        <v>0.76104404639000001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18.248852115199998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8.6990999994804002E-2</v>
      </c>
      <c r="AL51" s="49" t="s">
        <v>130</v>
      </c>
    </row>
    <row r="52" spans="1:38" s="2" customFormat="1" ht="26.25" customHeight="1" thickBot="1" x14ac:dyDescent="0.25">
      <c r="A52" s="70" t="s">
        <v>119</v>
      </c>
      <c r="B52" s="74" t="s">
        <v>131</v>
      </c>
      <c r="C52" s="76" t="s">
        <v>392</v>
      </c>
      <c r="D52" s="73"/>
      <c r="E52" s="6">
        <v>1.4246757761</v>
      </c>
      <c r="F52" s="6">
        <v>0.59410483749051002</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13.452802451467411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1854430861.9926548</v>
      </c>
      <c r="AL53" s="49" t="s">
        <v>135</v>
      </c>
    </row>
    <row r="54" spans="1:38" s="2" customFormat="1" ht="37.5" customHeight="1" thickBot="1" x14ac:dyDescent="0.25">
      <c r="A54" s="70" t="s">
        <v>119</v>
      </c>
      <c r="B54" s="74" t="s">
        <v>136</v>
      </c>
      <c r="C54" s="76" t="s">
        <v>137</v>
      </c>
      <c r="D54" s="73"/>
      <c r="E54" s="6" t="s">
        <v>431</v>
      </c>
      <c r="F54" s="6">
        <v>1.3724243445540498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1129.9517506784387</v>
      </c>
      <c r="AL54" s="49" t="s">
        <v>419</v>
      </c>
    </row>
    <row r="55" spans="1:38" s="2" customFormat="1" ht="26.25" customHeight="1" thickBot="1" x14ac:dyDescent="0.25">
      <c r="A55" s="70" t="s">
        <v>119</v>
      </c>
      <c r="B55" s="74" t="s">
        <v>138</v>
      </c>
      <c r="C55" s="76" t="s">
        <v>139</v>
      </c>
      <c r="D55" s="73"/>
      <c r="E55" s="6">
        <v>3.6035646940265589</v>
      </c>
      <c r="F55" s="6">
        <v>0.55022031084196632</v>
      </c>
      <c r="G55" s="6">
        <v>3.1422651021573045</v>
      </c>
      <c r="H55" s="6" t="s">
        <v>432</v>
      </c>
      <c r="I55" s="6">
        <v>2.0025229113E-2</v>
      </c>
      <c r="J55" s="6">
        <v>2.0025229113E-2</v>
      </c>
      <c r="K55" s="6">
        <v>2.0025229113E-2</v>
      </c>
      <c r="L55" s="6">
        <v>5.0066072800000001E-4</v>
      </c>
      <c r="M55" s="6">
        <v>0.99871005854014017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4439.6055435279432</v>
      </c>
      <c r="AG55" s="26" t="s">
        <v>431</v>
      </c>
      <c r="AH55" s="26">
        <v>122.88673798924619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0.74613941926600003</v>
      </c>
      <c r="J59" s="6">
        <v>0.84947406034600004</v>
      </c>
      <c r="K59" s="6">
        <v>0.97155171591400002</v>
      </c>
      <c r="L59" s="6">
        <v>1.5526011798664E-3</v>
      </c>
      <c r="M59" s="6" t="s">
        <v>432</v>
      </c>
      <c r="N59" s="6">
        <v>8.1018776068295999</v>
      </c>
      <c r="O59" s="6">
        <v>0.38406548142553998</v>
      </c>
      <c r="P59" s="6">
        <v>2.8347060000000002E-3</v>
      </c>
      <c r="Q59" s="6">
        <v>0.85582061211399996</v>
      </c>
      <c r="R59" s="6">
        <v>1.0686656283967799</v>
      </c>
      <c r="S59" s="6">
        <v>1.7929141923540001E-2</v>
      </c>
      <c r="T59" s="6">
        <v>1.34670468874984</v>
      </c>
      <c r="U59" s="6">
        <v>4.1371667096504403</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4690.6160460000001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1.165707005</v>
      </c>
      <c r="J60" s="6">
        <v>9.5155129980000002</v>
      </c>
      <c r="K60" s="6">
        <v>31.090251196000001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190376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0.58439116300000005</v>
      </c>
      <c r="J61" s="6">
        <v>5.8406219139999997</v>
      </c>
      <c r="K61" s="6">
        <v>19.484081724999999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27991840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2.7386035999999999E-2</v>
      </c>
      <c r="J62" s="6">
        <v>0.273860363</v>
      </c>
      <c r="K62" s="6">
        <v>0.54772072800000005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45643.394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10.224240241</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431</v>
      </c>
      <c r="Y72" s="6" t="s">
        <v>431</v>
      </c>
      <c r="Z72" s="6" t="s">
        <v>431</v>
      </c>
      <c r="AA72" s="6" t="s">
        <v>431</v>
      </c>
      <c r="AB72" s="6">
        <v>16.078224281023839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432</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432</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432</v>
      </c>
      <c r="U74" s="6" t="s">
        <v>432</v>
      </c>
      <c r="V74" s="6" t="s">
        <v>432</v>
      </c>
      <c r="W74" s="6">
        <v>10.490830000000001</v>
      </c>
      <c r="X74" s="6">
        <v>1.11557909</v>
      </c>
      <c r="Y74" s="6">
        <v>1.10390974</v>
      </c>
      <c r="Z74" s="6">
        <v>1.10390974</v>
      </c>
      <c r="AA74" s="6">
        <v>0.13668567000000001</v>
      </c>
      <c r="AB74" s="6">
        <v>3.46008424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1.519992</v>
      </c>
      <c r="H78" s="6" t="s">
        <v>432</v>
      </c>
      <c r="I78" s="6">
        <v>1.0475538462E-2</v>
      </c>
      <c r="J78" s="6">
        <v>1.3650000000000001E-2</v>
      </c>
      <c r="K78" s="6">
        <v>3.9392000000000003E-2</v>
      </c>
      <c r="L78" s="6">
        <v>1.0475538000000001E-5</v>
      </c>
      <c r="M78" s="6" t="s">
        <v>432</v>
      </c>
      <c r="N78" s="6">
        <v>0.6774</v>
      </c>
      <c r="O78" s="6">
        <v>6.3380000000000006E-2</v>
      </c>
      <c r="P78" s="6">
        <v>4.0000000000000001E-3</v>
      </c>
      <c r="Q78" s="6">
        <v>0.30819999999999997</v>
      </c>
      <c r="R78" s="6">
        <v>5.9444910000000002</v>
      </c>
      <c r="S78" s="6">
        <v>3.9127999999999998</v>
      </c>
      <c r="T78" s="6">
        <v>5.6377999999999998E-2</v>
      </c>
      <c r="U78" s="6" t="s">
        <v>432</v>
      </c>
      <c r="V78" s="6">
        <v>0.78</v>
      </c>
      <c r="W78" s="6">
        <v>0.53283071000000004</v>
      </c>
      <c r="X78" s="6" t="s">
        <v>432</v>
      </c>
      <c r="Y78" s="6" t="s">
        <v>432</v>
      </c>
      <c r="Z78" s="6" t="s">
        <v>432</v>
      </c>
      <c r="AA78" s="6" t="s">
        <v>432</v>
      </c>
      <c r="AB78" s="6" t="s">
        <v>432</v>
      </c>
      <c r="AC78" s="6" t="s">
        <v>432</v>
      </c>
      <c r="AD78" s="6">
        <v>3.8999999999999999E-5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87.264248409000004</v>
      </c>
      <c r="G82" s="6" t="s">
        <v>431</v>
      </c>
      <c r="H82" s="6" t="s">
        <v>431</v>
      </c>
      <c r="I82" s="6" t="s">
        <v>432</v>
      </c>
      <c r="J82" s="6" t="s">
        <v>431</v>
      </c>
      <c r="K82" s="6" t="s">
        <v>431</v>
      </c>
      <c r="L82" s="6" t="s">
        <v>431</v>
      </c>
      <c r="M82" s="6" t="s">
        <v>431</v>
      </c>
      <c r="N82" s="6" t="s">
        <v>431</v>
      </c>
      <c r="O82" s="6" t="s">
        <v>431</v>
      </c>
      <c r="P82" s="6">
        <v>0.10842065300000001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0.53866667300000004</v>
      </c>
      <c r="G83" s="6" t="s">
        <v>432</v>
      </c>
      <c r="H83" s="6" t="s">
        <v>431</v>
      </c>
      <c r="I83" s="6">
        <v>3.2533336000000003E-2</v>
      </c>
      <c r="J83" s="6">
        <v>0.47466667499999998</v>
      </c>
      <c r="K83" s="6">
        <v>0.84800000799999997</v>
      </c>
      <c r="L83" s="6">
        <v>1.8544E-3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1.8403582000000002E-2</v>
      </c>
      <c r="G84" s="6" t="s">
        <v>431</v>
      </c>
      <c r="H84" s="6" t="s">
        <v>431</v>
      </c>
      <c r="I84" s="6">
        <v>1.1325277E-2</v>
      </c>
      <c r="J84" s="6">
        <v>5.66264E-2</v>
      </c>
      <c r="K84" s="6">
        <v>0.2265056</v>
      </c>
      <c r="L84" s="6">
        <v>1.471E-6</v>
      </c>
      <c r="M84" s="6">
        <v>1.344877E-3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141566</v>
      </c>
      <c r="AL84" s="49" t="s">
        <v>412</v>
      </c>
    </row>
    <row r="85" spans="1:38" s="2" customFormat="1" ht="26.25" customHeight="1" thickBot="1" x14ac:dyDescent="0.25">
      <c r="A85" s="70" t="s">
        <v>208</v>
      </c>
      <c r="B85" s="76" t="s">
        <v>215</v>
      </c>
      <c r="C85" s="82" t="s">
        <v>403</v>
      </c>
      <c r="D85" s="72"/>
      <c r="E85" s="6" t="s">
        <v>431</v>
      </c>
      <c r="F85" s="6">
        <v>64.465665731578994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476.69</v>
      </c>
      <c r="AL85" s="49" t="s">
        <v>216</v>
      </c>
    </row>
    <row r="86" spans="1:38" s="2" customFormat="1" ht="26.25" customHeight="1" thickBot="1" x14ac:dyDescent="0.25">
      <c r="A86" s="70" t="s">
        <v>208</v>
      </c>
      <c r="B86" s="76" t="s">
        <v>217</v>
      </c>
      <c r="C86" s="80" t="s">
        <v>218</v>
      </c>
      <c r="D86" s="72"/>
      <c r="E86" s="6" t="s">
        <v>431</v>
      </c>
      <c r="F86" s="6">
        <v>11.1565789277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91.064665000000005</v>
      </c>
      <c r="AL86" s="49" t="s">
        <v>219</v>
      </c>
    </row>
    <row r="87" spans="1:38" s="2" customFormat="1" ht="26.25" customHeight="1" thickBot="1" x14ac:dyDescent="0.25">
      <c r="A87" s="70" t="s">
        <v>208</v>
      </c>
      <c r="B87" s="76" t="s">
        <v>220</v>
      </c>
      <c r="C87" s="80" t="s">
        <v>221</v>
      </c>
      <c r="D87" s="72"/>
      <c r="E87" s="6" t="s">
        <v>431</v>
      </c>
      <c r="F87" s="6">
        <v>0.19807746300000001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0.28735948</v>
      </c>
      <c r="AL87" s="49" t="s">
        <v>219</v>
      </c>
    </row>
    <row r="88" spans="1:38" s="2" customFormat="1" ht="26.25" customHeight="1" thickBot="1" x14ac:dyDescent="0.25">
      <c r="A88" s="70" t="s">
        <v>208</v>
      </c>
      <c r="B88" s="76" t="s">
        <v>222</v>
      </c>
      <c r="C88" s="80" t="s">
        <v>223</v>
      </c>
      <c r="D88" s="72"/>
      <c r="E88" s="6" t="s">
        <v>432</v>
      </c>
      <c r="F88" s="6">
        <v>55.673135739999999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14.333555035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17.172583125378999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5.0749965000000002E-4</v>
      </c>
      <c r="Y90" s="6">
        <v>2.5616648999999999E-4</v>
      </c>
      <c r="Z90" s="6">
        <v>2.5616648999999999E-4</v>
      </c>
      <c r="AA90" s="6">
        <v>2.5616648999999999E-4</v>
      </c>
      <c r="AB90" s="6">
        <v>1.2759991200000001E-3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0.13980206100000001</v>
      </c>
      <c r="F91" s="6">
        <v>0.3728494</v>
      </c>
      <c r="G91" s="6">
        <v>1.3230619000000001E-2</v>
      </c>
      <c r="H91" s="6">
        <v>0.31969524700000002</v>
      </c>
      <c r="I91" s="6">
        <v>2.3074941419999999</v>
      </c>
      <c r="J91" s="6">
        <v>2.5176945210000001</v>
      </c>
      <c r="K91" s="6">
        <v>2.7452436640000002</v>
      </c>
      <c r="L91" s="6">
        <v>0.93597524899999995</v>
      </c>
      <c r="M91" s="6">
        <v>4.2759526489999997</v>
      </c>
      <c r="N91" s="6">
        <v>3.4347039999999998E-3</v>
      </c>
      <c r="O91" s="6">
        <v>0.41599548800000002</v>
      </c>
      <c r="P91" s="6">
        <v>2.4999999999999999E-7</v>
      </c>
      <c r="Q91" s="6">
        <v>5.8289999999999996E-6</v>
      </c>
      <c r="R91" s="6">
        <v>6.8342000000000004E-5</v>
      </c>
      <c r="S91" s="6">
        <v>0.41793416999999999</v>
      </c>
      <c r="T91" s="6">
        <v>0.20812592999999999</v>
      </c>
      <c r="U91" s="6" t="s">
        <v>432</v>
      </c>
      <c r="V91" s="6">
        <v>0.209133562</v>
      </c>
      <c r="W91" s="6">
        <v>7.7035000000000003E-3</v>
      </c>
      <c r="X91" s="6">
        <v>8.5508849999999994E-3</v>
      </c>
      <c r="Y91" s="6">
        <v>3.466575E-3</v>
      </c>
      <c r="Z91" s="6">
        <v>3.466575E-3</v>
      </c>
      <c r="AA91" s="6">
        <v>3.466575E-3</v>
      </c>
      <c r="AB91" s="6">
        <v>1.895061E-2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21.512336741999999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10388.60762225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0.36609077699999998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2833.5909999999999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504.73516499999999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0.14705000100000001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0.970787646</v>
      </c>
      <c r="F99" s="6">
        <v>26.850580733000001</v>
      </c>
      <c r="G99" s="6" t="s">
        <v>431</v>
      </c>
      <c r="H99" s="6">
        <v>33.167926018000003</v>
      </c>
      <c r="I99" s="6">
        <v>0.33658539999999998</v>
      </c>
      <c r="J99" s="6">
        <v>0.51719219999999999</v>
      </c>
      <c r="K99" s="6">
        <v>1.1328971999999999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820.94</v>
      </c>
      <c r="AL99" s="49" t="s">
        <v>245</v>
      </c>
    </row>
    <row r="100" spans="1:38" s="2" customFormat="1" ht="26.25" customHeight="1" thickBot="1" x14ac:dyDescent="0.25">
      <c r="A100" s="70" t="s">
        <v>243</v>
      </c>
      <c r="B100" s="70" t="s">
        <v>246</v>
      </c>
      <c r="C100" s="71" t="s">
        <v>408</v>
      </c>
      <c r="D100" s="84"/>
      <c r="E100" s="6">
        <v>2.0393367310000001</v>
      </c>
      <c r="F100" s="6">
        <v>19.494961963000002</v>
      </c>
      <c r="G100" s="6" t="s">
        <v>431</v>
      </c>
      <c r="H100" s="6">
        <v>32.946686192000001</v>
      </c>
      <c r="I100" s="6">
        <v>0.35994366</v>
      </c>
      <c r="J100" s="6">
        <v>0.53991549000000005</v>
      </c>
      <c r="K100" s="6">
        <v>1.1798153300000001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5796.7190000000001</v>
      </c>
      <c r="AL100" s="49" t="s">
        <v>245</v>
      </c>
    </row>
    <row r="101" spans="1:38" s="2" customFormat="1" ht="26.25" customHeight="1" thickBot="1" x14ac:dyDescent="0.25">
      <c r="A101" s="70" t="s">
        <v>243</v>
      </c>
      <c r="B101" s="70" t="s">
        <v>247</v>
      </c>
      <c r="C101" s="71" t="s">
        <v>248</v>
      </c>
      <c r="D101" s="84"/>
      <c r="E101" s="6">
        <v>0.32780899299999999</v>
      </c>
      <c r="F101" s="6">
        <v>0.92889579200000005</v>
      </c>
      <c r="G101" s="6" t="s">
        <v>431</v>
      </c>
      <c r="H101" s="6">
        <v>8.7960191230000007</v>
      </c>
      <c r="I101" s="6">
        <v>8.8829420000000006E-2</v>
      </c>
      <c r="J101" s="6">
        <v>0.26648825999999998</v>
      </c>
      <c r="K101" s="6">
        <v>0.62180594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15852.53</v>
      </c>
      <c r="AL101" s="49" t="s">
        <v>245</v>
      </c>
    </row>
    <row r="102" spans="1:38" s="2" customFormat="1" ht="26.25" customHeight="1" thickBot="1" x14ac:dyDescent="0.25">
      <c r="A102" s="70" t="s">
        <v>243</v>
      </c>
      <c r="B102" s="70" t="s">
        <v>249</v>
      </c>
      <c r="C102" s="71" t="s">
        <v>386</v>
      </c>
      <c r="D102" s="84"/>
      <c r="E102" s="6">
        <v>0.43695271400000002</v>
      </c>
      <c r="F102" s="6">
        <v>13.149909263</v>
      </c>
      <c r="G102" s="6" t="s">
        <v>431</v>
      </c>
      <c r="H102" s="6">
        <v>67.759896901999994</v>
      </c>
      <c r="I102" s="6">
        <v>0.18525528399999999</v>
      </c>
      <c r="J102" s="6">
        <v>4.1710558600000001</v>
      </c>
      <c r="K102" s="6">
        <v>29.715392600000001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30474.471000000001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0.224692476</v>
      </c>
      <c r="F104" s="6">
        <v>0.53961808899999997</v>
      </c>
      <c r="G104" s="6" t="s">
        <v>431</v>
      </c>
      <c r="H104" s="6">
        <v>5.4301578030000002</v>
      </c>
      <c r="I104" s="6">
        <v>3.5492120000000002E-2</v>
      </c>
      <c r="J104" s="6">
        <v>0.10647636000000001</v>
      </c>
      <c r="K104" s="6">
        <v>0.24844484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2764.7840000000001</v>
      </c>
      <c r="AL104" s="49" t="s">
        <v>245</v>
      </c>
    </row>
    <row r="105" spans="1:38" s="2" customFormat="1" ht="26.25" customHeight="1" thickBot="1" x14ac:dyDescent="0.25">
      <c r="A105" s="70" t="s">
        <v>243</v>
      </c>
      <c r="B105" s="70" t="s">
        <v>254</v>
      </c>
      <c r="C105" s="71" t="s">
        <v>255</v>
      </c>
      <c r="D105" s="84"/>
      <c r="E105" s="6">
        <v>0.18968346799999999</v>
      </c>
      <c r="F105" s="6">
        <v>0.838831094</v>
      </c>
      <c r="G105" s="6" t="s">
        <v>431</v>
      </c>
      <c r="H105" s="6">
        <v>5.0140612229999997</v>
      </c>
      <c r="I105" s="6">
        <v>3.4211757000000002E-2</v>
      </c>
      <c r="J105" s="6">
        <v>5.3761328999999997E-2</v>
      </c>
      <c r="K105" s="6">
        <v>0.11729745599999999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584.26100005147782</v>
      </c>
      <c r="AL105" s="49" t="s">
        <v>245</v>
      </c>
    </row>
    <row r="106" spans="1:38" s="2" customFormat="1" ht="26.25" customHeight="1" thickBot="1" x14ac:dyDescent="0.25">
      <c r="A106" s="70" t="s">
        <v>243</v>
      </c>
      <c r="B106" s="70" t="s">
        <v>256</v>
      </c>
      <c r="C106" s="71" t="s">
        <v>257</v>
      </c>
      <c r="D106" s="84"/>
      <c r="E106" s="6">
        <v>3.3517709999999999E-3</v>
      </c>
      <c r="F106" s="6">
        <v>5.9773373999999997E-2</v>
      </c>
      <c r="G106" s="6" t="s">
        <v>431</v>
      </c>
      <c r="H106" s="6">
        <v>0.12482299199999999</v>
      </c>
      <c r="I106" s="6">
        <v>2.0000959999999998E-3</v>
      </c>
      <c r="J106" s="6">
        <v>3.2001669999999999E-3</v>
      </c>
      <c r="K106" s="6">
        <v>6.8003430000000004E-3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56.884999995210201</v>
      </c>
      <c r="AL106" s="49" t="s">
        <v>245</v>
      </c>
    </row>
    <row r="107" spans="1:38" s="2" customFormat="1" ht="26.25" customHeight="1" thickBot="1" x14ac:dyDescent="0.25">
      <c r="A107" s="70" t="s">
        <v>243</v>
      </c>
      <c r="B107" s="70" t="s">
        <v>258</v>
      </c>
      <c r="C107" s="71" t="s">
        <v>379</v>
      </c>
      <c r="D107" s="84"/>
      <c r="E107" s="6">
        <v>0.555636715</v>
      </c>
      <c r="F107" s="6">
        <v>1.9498949329999999</v>
      </c>
      <c r="G107" s="6" t="s">
        <v>431</v>
      </c>
      <c r="H107" s="6">
        <v>7.2015015010000001</v>
      </c>
      <c r="I107" s="6">
        <v>0.14436479999999999</v>
      </c>
      <c r="J107" s="6">
        <v>1.9248639999999999</v>
      </c>
      <c r="K107" s="6">
        <v>9.1431039999999992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48121.599999548998</v>
      </c>
      <c r="AL107" s="49" t="s">
        <v>245</v>
      </c>
    </row>
    <row r="108" spans="1:38" s="2" customFormat="1" ht="26.25" customHeight="1" thickBot="1" x14ac:dyDescent="0.25">
      <c r="A108" s="70" t="s">
        <v>243</v>
      </c>
      <c r="B108" s="70" t="s">
        <v>259</v>
      </c>
      <c r="C108" s="71" t="s">
        <v>380</v>
      </c>
      <c r="D108" s="84"/>
      <c r="E108" s="6">
        <v>1.0770074430000001</v>
      </c>
      <c r="F108" s="6">
        <v>12.434347892</v>
      </c>
      <c r="G108" s="6" t="s">
        <v>431</v>
      </c>
      <c r="H108" s="6">
        <v>20.4897028</v>
      </c>
      <c r="I108" s="6">
        <v>0.173294106</v>
      </c>
      <c r="J108" s="6">
        <v>1.7329410599999999</v>
      </c>
      <c r="K108" s="6">
        <v>3.4658821199999998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86647.053</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0.84519936799999995</v>
      </c>
      <c r="F111" s="6">
        <v>0.53143628600000004</v>
      </c>
      <c r="G111" s="6" t="s">
        <v>431</v>
      </c>
      <c r="H111" s="6">
        <v>14.373936673999999</v>
      </c>
      <c r="I111" s="6">
        <v>2.9026819999999998E-2</v>
      </c>
      <c r="J111" s="6">
        <v>5.8053639999999997E-2</v>
      </c>
      <c r="K111" s="6">
        <v>0.13062069000000001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7256.7049999999999</v>
      </c>
      <c r="AL111" s="49" t="s">
        <v>245</v>
      </c>
    </row>
    <row r="112" spans="1:38" s="2" customFormat="1" ht="26.25" customHeight="1" thickBot="1" x14ac:dyDescent="0.25">
      <c r="A112" s="70" t="s">
        <v>263</v>
      </c>
      <c r="B112" s="70" t="s">
        <v>264</v>
      </c>
      <c r="C112" s="71" t="s">
        <v>265</v>
      </c>
      <c r="D112" s="72"/>
      <c r="E112" s="6">
        <v>41.339759995000001</v>
      </c>
      <c r="F112" s="6" t="s">
        <v>431</v>
      </c>
      <c r="G112" s="6" t="s">
        <v>431</v>
      </c>
      <c r="H112" s="6">
        <v>118.017508773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1033494000</v>
      </c>
      <c r="AL112" s="49" t="s">
        <v>418</v>
      </c>
    </row>
    <row r="113" spans="1:38" s="2" customFormat="1" ht="26.25" customHeight="1" thickBot="1" x14ac:dyDescent="0.25">
      <c r="A113" s="70" t="s">
        <v>263</v>
      </c>
      <c r="B113" s="85" t="s">
        <v>266</v>
      </c>
      <c r="C113" s="86" t="s">
        <v>267</v>
      </c>
      <c r="D113" s="72"/>
      <c r="E113" s="6">
        <v>18.572063104000001</v>
      </c>
      <c r="F113" s="6">
        <v>29.408210824000001</v>
      </c>
      <c r="G113" s="6" t="s">
        <v>431</v>
      </c>
      <c r="H113" s="6">
        <v>116.58989771500001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0.91992534599999998</v>
      </c>
      <c r="F114" s="6" t="s">
        <v>431</v>
      </c>
      <c r="G114" s="6" t="s">
        <v>431</v>
      </c>
      <c r="H114" s="6">
        <v>2.9897573679999998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0.756263036</v>
      </c>
      <c r="F115" s="6" t="s">
        <v>431</v>
      </c>
      <c r="G115" s="6" t="s">
        <v>431</v>
      </c>
      <c r="H115" s="6">
        <v>1.5125260840000001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12.651708828</v>
      </c>
      <c r="F116" s="6">
        <v>1.4816260640000001</v>
      </c>
      <c r="G116" s="6" t="s">
        <v>431</v>
      </c>
      <c r="H116" s="6">
        <v>36.760093079000001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7.189507367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1.8967720830000001</v>
      </c>
      <c r="J119" s="6">
        <v>43.218596147</v>
      </c>
      <c r="K119" s="6">
        <v>43.218596147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9.8995214760000003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11.084451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3.8626832329404462E-2</v>
      </c>
      <c r="F125" s="6">
        <v>4.5012771982352602</v>
      </c>
      <c r="G125" s="6" t="s">
        <v>431</v>
      </c>
      <c r="H125" s="6" t="s">
        <v>432</v>
      </c>
      <c r="I125" s="6">
        <v>1.6482851201405916E-2</v>
      </c>
      <c r="J125" s="6">
        <v>1.895079944698376E-2</v>
      </c>
      <c r="K125" s="6">
        <v>2.2188322951935343E-2</v>
      </c>
      <c r="L125" s="6" t="s">
        <v>431</v>
      </c>
      <c r="M125" s="6">
        <v>0.71306818956708118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13268.538954719599</v>
      </c>
      <c r="AL125" s="49" t="s">
        <v>425</v>
      </c>
    </row>
    <row r="126" spans="1:38" s="2" customFormat="1" ht="26.25" customHeight="1" thickBot="1" x14ac:dyDescent="0.25">
      <c r="A126" s="70" t="s">
        <v>288</v>
      </c>
      <c r="B126" s="70" t="s">
        <v>291</v>
      </c>
      <c r="C126" s="71" t="s">
        <v>292</v>
      </c>
      <c r="D126" s="72"/>
      <c r="E126" s="6" t="s">
        <v>432</v>
      </c>
      <c r="F126" s="6" t="s">
        <v>432</v>
      </c>
      <c r="G126" s="6" t="s">
        <v>432</v>
      </c>
      <c r="H126" s="6">
        <v>0.97674696000000005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4069.779</v>
      </c>
      <c r="AL126" s="49" t="s">
        <v>424</v>
      </c>
    </row>
    <row r="127" spans="1:38" s="2" customFormat="1" ht="26.25" customHeight="1" thickBot="1" x14ac:dyDescent="0.25">
      <c r="A127" s="70" t="s">
        <v>288</v>
      </c>
      <c r="B127" s="70" t="s">
        <v>293</v>
      </c>
      <c r="C127" s="71" t="s">
        <v>294</v>
      </c>
      <c r="D127" s="72"/>
      <c r="E127" s="6">
        <v>5.7964039999999998E-3</v>
      </c>
      <c r="F127" s="6" t="s">
        <v>432</v>
      </c>
      <c r="G127" s="6" t="s">
        <v>432</v>
      </c>
      <c r="H127" s="6">
        <v>0.45627346099999999</v>
      </c>
      <c r="I127" s="6">
        <v>2.4077370000000001E-3</v>
      </c>
      <c r="J127" s="6">
        <v>2.4077370000000001E-3</v>
      </c>
      <c r="K127" s="6">
        <v>2.4077370000000001E-3</v>
      </c>
      <c r="L127" s="6" t="s">
        <v>432</v>
      </c>
      <c r="M127" s="6">
        <v>0.10701053100000001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16.591762193932581</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7.0398496000000005E-2</v>
      </c>
      <c r="O132" s="6">
        <v>6.4036170000000003E-3</v>
      </c>
      <c r="P132" s="6">
        <v>3.0444370000000001E-3</v>
      </c>
      <c r="Q132" s="6">
        <v>0.24019970199999999</v>
      </c>
      <c r="R132" s="6">
        <v>0.71548847800000004</v>
      </c>
      <c r="S132" s="6">
        <v>2.0442528000000002</v>
      </c>
      <c r="T132" s="6">
        <v>0.40885055999999997</v>
      </c>
      <c r="U132" s="6">
        <v>7.665949E-3</v>
      </c>
      <c r="V132" s="6">
        <v>3.3730171200000001</v>
      </c>
      <c r="W132" s="6">
        <v>0.88838799999999996</v>
      </c>
      <c r="X132" s="6">
        <v>2.705958E-5</v>
      </c>
      <c r="Y132" s="6">
        <v>3.7140599999999999E-6</v>
      </c>
      <c r="Z132" s="6">
        <v>3.2365379999999999E-5</v>
      </c>
      <c r="AA132" s="6">
        <v>5.3058000000000001E-6</v>
      </c>
      <c r="AB132" s="6">
        <v>6.844482E-5</v>
      </c>
      <c r="AC132" s="6">
        <v>0.102434204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0.14545327599999999</v>
      </c>
      <c r="F133" s="6">
        <v>2.2919889999999999E-3</v>
      </c>
      <c r="G133" s="6">
        <v>1.9922687000000001E-2</v>
      </c>
      <c r="H133" s="6" t="s">
        <v>431</v>
      </c>
      <c r="I133" s="6">
        <v>6.1178539999999998E-3</v>
      </c>
      <c r="J133" s="6">
        <v>6.1178539999999998E-3</v>
      </c>
      <c r="K133" s="6">
        <v>6.7983970000000003E-3</v>
      </c>
      <c r="L133" s="6" t="s">
        <v>432</v>
      </c>
      <c r="M133" s="6" t="s">
        <v>434</v>
      </c>
      <c r="N133" s="6">
        <v>5.2945020000000004E-3</v>
      </c>
      <c r="O133" s="6">
        <v>8.8682500000000005E-4</v>
      </c>
      <c r="P133" s="6">
        <v>0.26269743000000001</v>
      </c>
      <c r="Q133" s="6">
        <v>2.399539E-3</v>
      </c>
      <c r="R133" s="6">
        <v>2.3907220000000001E-3</v>
      </c>
      <c r="S133" s="6">
        <v>2.1914949999999999E-3</v>
      </c>
      <c r="T133" s="6">
        <v>3.0554029999999999E-3</v>
      </c>
      <c r="U133" s="6">
        <v>3.487352E-3</v>
      </c>
      <c r="V133" s="6">
        <v>2.8230277000000002E-2</v>
      </c>
      <c r="W133" s="6">
        <v>4.760289E-3</v>
      </c>
      <c r="X133" s="6">
        <v>2.3272523999999998E-6</v>
      </c>
      <c r="Y133" s="6">
        <v>1.2711734699999999E-6</v>
      </c>
      <c r="Z133" s="6">
        <v>1.1354170800000001E-6</v>
      </c>
      <c r="AA133" s="6">
        <v>1.23238593E-6</v>
      </c>
      <c r="AB133" s="6">
        <v>5.9662288800000003E-6</v>
      </c>
      <c r="AC133" s="6">
        <v>2.6443999999999999E-2</v>
      </c>
      <c r="AD133" s="6">
        <v>7.2284000000000001E-2</v>
      </c>
      <c r="AE133" s="60"/>
      <c r="AF133" s="26" t="s">
        <v>431</v>
      </c>
      <c r="AG133" s="26" t="s">
        <v>431</v>
      </c>
      <c r="AH133" s="26" t="s">
        <v>431</v>
      </c>
      <c r="AI133" s="26" t="s">
        <v>431</v>
      </c>
      <c r="AJ133" s="26" t="s">
        <v>431</v>
      </c>
      <c r="AK133" s="26">
        <v>176307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35.631271411</v>
      </c>
      <c r="F135" s="6">
        <v>7.1405353539999998</v>
      </c>
      <c r="G135" s="6">
        <v>1.3567017189999999</v>
      </c>
      <c r="H135" s="6" t="s">
        <v>432</v>
      </c>
      <c r="I135" s="6">
        <v>32.917867983999997</v>
      </c>
      <c r="J135" s="6">
        <v>34.917217874999999</v>
      </c>
      <c r="K135" s="6">
        <v>35.559866059000001</v>
      </c>
      <c r="L135" s="6">
        <v>18.401159607</v>
      </c>
      <c r="M135" s="6">
        <v>448.99686300500002</v>
      </c>
      <c r="N135" s="6">
        <v>4.7841586859999996</v>
      </c>
      <c r="O135" s="6">
        <v>0.49983747499999998</v>
      </c>
      <c r="P135" s="6" t="s">
        <v>432</v>
      </c>
      <c r="Q135" s="6">
        <v>0.28562141499999999</v>
      </c>
      <c r="R135" s="6">
        <v>7.1405353000000005E-2</v>
      </c>
      <c r="S135" s="6">
        <v>0.99967494800000001</v>
      </c>
      <c r="T135" s="6" t="s">
        <v>432</v>
      </c>
      <c r="U135" s="6">
        <v>0.21421605899999999</v>
      </c>
      <c r="V135" s="6">
        <v>128.886663126</v>
      </c>
      <c r="W135" s="6">
        <v>71.405353531295404</v>
      </c>
      <c r="X135" s="6">
        <v>3.9987037964563391E-2</v>
      </c>
      <c r="Y135" s="6">
        <v>7.4975696183556359E-2</v>
      </c>
      <c r="Z135" s="6">
        <v>0.16994491134939441</v>
      </c>
      <c r="AA135" s="6" t="s">
        <v>432</v>
      </c>
      <c r="AB135" s="6">
        <v>0.28490764549751418</v>
      </c>
      <c r="AC135" s="6" t="s">
        <v>432</v>
      </c>
      <c r="AD135" s="6" t="s">
        <v>431</v>
      </c>
      <c r="AE135" s="60"/>
      <c r="AF135" s="26" t="s">
        <v>431</v>
      </c>
      <c r="AG135" s="26" t="s">
        <v>431</v>
      </c>
      <c r="AH135" s="26" t="s">
        <v>431</v>
      </c>
      <c r="AI135" s="26" t="s">
        <v>431</v>
      </c>
      <c r="AJ135" s="26" t="s">
        <v>431</v>
      </c>
      <c r="AK135" s="26">
        <v>4998.3797455704243</v>
      </c>
      <c r="AL135" s="49" t="s">
        <v>412</v>
      </c>
    </row>
    <row r="136" spans="1:38" s="2" customFormat="1" ht="26.25" customHeight="1" thickBot="1" x14ac:dyDescent="0.25">
      <c r="A136" s="70" t="s">
        <v>288</v>
      </c>
      <c r="B136" s="70" t="s">
        <v>313</v>
      </c>
      <c r="C136" s="71" t="s">
        <v>314</v>
      </c>
      <c r="D136" s="72"/>
      <c r="E136" s="6">
        <v>6.2400119999999996E-3</v>
      </c>
      <c r="F136" s="6">
        <v>7.4967977000000005E-2</v>
      </c>
      <c r="G136" s="6" t="s">
        <v>431</v>
      </c>
      <c r="H136" s="6" t="s">
        <v>432</v>
      </c>
      <c r="I136" s="6">
        <v>2.5920029999999998E-3</v>
      </c>
      <c r="J136" s="6">
        <v>2.5920029999999998E-3</v>
      </c>
      <c r="K136" s="6">
        <v>2.5920029999999998E-3</v>
      </c>
      <c r="L136" s="6" t="s">
        <v>432</v>
      </c>
      <c r="M136" s="6">
        <v>0.115200154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926.73665259999996</v>
      </c>
      <c r="AL136" s="49" t="s">
        <v>416</v>
      </c>
    </row>
    <row r="137" spans="1:38" s="2" customFormat="1" ht="26.25" customHeight="1" thickBot="1" x14ac:dyDescent="0.25">
      <c r="A137" s="70" t="s">
        <v>288</v>
      </c>
      <c r="B137" s="70" t="s">
        <v>315</v>
      </c>
      <c r="C137" s="71" t="s">
        <v>316</v>
      </c>
      <c r="D137" s="72"/>
      <c r="E137" s="6">
        <v>3.2610389999999999E-3</v>
      </c>
      <c r="F137" s="6">
        <v>9.0006061504700006E-3</v>
      </c>
      <c r="G137" s="6" t="s">
        <v>431</v>
      </c>
      <c r="H137" s="6" t="s">
        <v>432</v>
      </c>
      <c r="I137" s="6">
        <v>1.3545849999999999E-3</v>
      </c>
      <c r="J137" s="6">
        <v>1.3545849999999999E-3</v>
      </c>
      <c r="K137" s="6">
        <v>1.3545849999999999E-3</v>
      </c>
      <c r="L137" s="6" t="s">
        <v>432</v>
      </c>
      <c r="M137" s="6">
        <v>6.0199239000000002E-2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2187.7778739999999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1.3871603E-2</v>
      </c>
      <c r="G139" s="6" t="s">
        <v>432</v>
      </c>
      <c r="H139" s="6">
        <v>1.6633489999999999E-3</v>
      </c>
      <c r="I139" s="6">
        <v>1.314159107</v>
      </c>
      <c r="J139" s="6">
        <v>1.314159107</v>
      </c>
      <c r="K139" s="6">
        <v>1.314159107</v>
      </c>
      <c r="L139" s="6" t="s">
        <v>433</v>
      </c>
      <c r="M139" s="6" t="s">
        <v>432</v>
      </c>
      <c r="N139" s="6">
        <v>3.7675579999999998E-3</v>
      </c>
      <c r="O139" s="6">
        <v>7.5552809999999996E-3</v>
      </c>
      <c r="P139" s="6">
        <v>7.5552809999999996E-3</v>
      </c>
      <c r="Q139" s="6">
        <v>1.1945918999999999E-2</v>
      </c>
      <c r="R139" s="6">
        <v>1.1397009E-2</v>
      </c>
      <c r="S139" s="6">
        <v>2.6668088999999999E-2</v>
      </c>
      <c r="T139" s="6" t="s">
        <v>432</v>
      </c>
      <c r="U139" s="6" t="s">
        <v>432</v>
      </c>
      <c r="V139" s="6" t="s">
        <v>432</v>
      </c>
      <c r="W139" s="6">
        <v>13.515318000000001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805.41764347925562</v>
      </c>
      <c r="F141" s="20">
        <f t="shared" ref="F141:AD141" si="0">SUM(F14:F140)</f>
        <v>557.22135586581192</v>
      </c>
      <c r="G141" s="20">
        <f t="shared" si="0"/>
        <v>213.20443162067639</v>
      </c>
      <c r="H141" s="20">
        <f t="shared" si="0"/>
        <v>501.3909717445913</v>
      </c>
      <c r="I141" s="20">
        <f t="shared" si="0"/>
        <v>121.52752943834714</v>
      </c>
      <c r="J141" s="20">
        <f t="shared" si="0"/>
        <v>201.51020462076724</v>
      </c>
      <c r="K141" s="20">
        <f t="shared" si="0"/>
        <v>292.16990490324366</v>
      </c>
      <c r="L141" s="20">
        <f t="shared" si="0"/>
        <v>36.074240339836678</v>
      </c>
      <c r="M141" s="20">
        <f t="shared" si="0"/>
        <v>1417.5137481127938</v>
      </c>
      <c r="N141" s="20">
        <f t="shared" si="0"/>
        <v>92.383335664727568</v>
      </c>
      <c r="O141" s="20">
        <f t="shared" si="0"/>
        <v>6.9901379627166307</v>
      </c>
      <c r="P141" s="20">
        <f t="shared" si="0"/>
        <v>5.2377471087692342</v>
      </c>
      <c r="Q141" s="20">
        <f t="shared" si="0"/>
        <v>5.8529079157084425</v>
      </c>
      <c r="R141" s="20">
        <f>SUM(R14:R140)</f>
        <v>27.899743601926094</v>
      </c>
      <c r="S141" s="20">
        <f t="shared" si="0"/>
        <v>131.23488717019703</v>
      </c>
      <c r="T141" s="20">
        <f t="shared" si="0"/>
        <v>96.441853418574041</v>
      </c>
      <c r="U141" s="20">
        <f t="shared" si="0"/>
        <v>7.6700813979212725</v>
      </c>
      <c r="V141" s="20">
        <f t="shared" si="0"/>
        <v>320.44706278942368</v>
      </c>
      <c r="W141" s="20">
        <f t="shared" si="0"/>
        <v>228.34884395602043</v>
      </c>
      <c r="X141" s="20">
        <f t="shared" si="0"/>
        <v>10.566888401183979</v>
      </c>
      <c r="Y141" s="20">
        <f t="shared" si="0"/>
        <v>10.849961875582437</v>
      </c>
      <c r="Z141" s="20">
        <f t="shared" si="0"/>
        <v>5.1097798328020811</v>
      </c>
      <c r="AA141" s="20">
        <f t="shared" si="0"/>
        <v>5.3065508169685796</v>
      </c>
      <c r="AB141" s="20">
        <f t="shared" si="0"/>
        <v>47.911403414847328</v>
      </c>
      <c r="AC141" s="20">
        <f t="shared" si="0"/>
        <v>13.318782846503927</v>
      </c>
      <c r="AD141" s="20">
        <f t="shared" si="0"/>
        <v>534.47715268941397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805.41764347925562</v>
      </c>
      <c r="F152" s="14">
        <f t="shared" ref="F152:AD152" si="1">SUM(F$141, F$151, IF(AND(ISNUMBER(SEARCH($B$4,"AT|BE|CH|GB|IE|LT|LU|NL")),SUM(F$143:F$149)&gt;0),SUM(F$143:F$149)-SUM(F$27:F$33),0))</f>
        <v>557.22135586581192</v>
      </c>
      <c r="G152" s="14">
        <f t="shared" si="1"/>
        <v>213.20443162067639</v>
      </c>
      <c r="H152" s="14">
        <f t="shared" si="1"/>
        <v>501.3909717445913</v>
      </c>
      <c r="I152" s="14">
        <f t="shared" si="1"/>
        <v>121.52752943834714</v>
      </c>
      <c r="J152" s="14">
        <f t="shared" si="1"/>
        <v>201.51020462076724</v>
      </c>
      <c r="K152" s="14">
        <f t="shared" si="1"/>
        <v>292.16990490324366</v>
      </c>
      <c r="L152" s="14">
        <f t="shared" si="1"/>
        <v>36.074240339836678</v>
      </c>
      <c r="M152" s="14">
        <f t="shared" si="1"/>
        <v>1417.5137481127938</v>
      </c>
      <c r="N152" s="14">
        <f t="shared" si="1"/>
        <v>92.383335664727568</v>
      </c>
      <c r="O152" s="14">
        <f t="shared" si="1"/>
        <v>6.9901379627166307</v>
      </c>
      <c r="P152" s="14">
        <f t="shared" si="1"/>
        <v>5.2377471087692342</v>
      </c>
      <c r="Q152" s="14">
        <f t="shared" si="1"/>
        <v>5.8529079157084425</v>
      </c>
      <c r="R152" s="14">
        <f t="shared" si="1"/>
        <v>27.899743601926094</v>
      </c>
      <c r="S152" s="14">
        <f t="shared" si="1"/>
        <v>131.23488717019703</v>
      </c>
      <c r="T152" s="14">
        <f t="shared" si="1"/>
        <v>96.441853418574041</v>
      </c>
      <c r="U152" s="14">
        <f t="shared" si="1"/>
        <v>7.6700813979212725</v>
      </c>
      <c r="V152" s="14">
        <f t="shared" si="1"/>
        <v>320.44706278942368</v>
      </c>
      <c r="W152" s="14">
        <f t="shared" si="1"/>
        <v>228.34884395602043</v>
      </c>
      <c r="X152" s="14">
        <f t="shared" si="1"/>
        <v>10.566888401183979</v>
      </c>
      <c r="Y152" s="14">
        <f t="shared" si="1"/>
        <v>10.849961875582437</v>
      </c>
      <c r="Z152" s="14">
        <f t="shared" si="1"/>
        <v>5.1097798328020811</v>
      </c>
      <c r="AA152" s="14">
        <f t="shared" si="1"/>
        <v>5.3065508169685796</v>
      </c>
      <c r="AB152" s="14">
        <f t="shared" si="1"/>
        <v>47.911403414847328</v>
      </c>
      <c r="AC152" s="14">
        <f t="shared" si="1"/>
        <v>13.318782846503927</v>
      </c>
      <c r="AD152" s="14">
        <f t="shared" si="1"/>
        <v>534.47715268941397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805.41764347925562</v>
      </c>
      <c r="F154" s="14">
        <f>SUM(F$141, F$153, -1 * IF(OR($B$6=2005,$B$6&gt;=2020),SUM(F$99:F$122),0), IF(AND(ISNUMBER(SEARCH($B$4,"AT|BE|CH|GB|IE|LT|LU|NL")),SUM(F$143:F$149)&gt;0),SUM(F$143:F$149)-SUM(F$27:F$33),0))</f>
        <v>557.22135586581192</v>
      </c>
      <c r="G154" s="14">
        <f>SUM(G$141, G$153, IF(AND(ISNUMBER(SEARCH($B$4,"AT|BE|CH|GB|IE|LT|LU|NL")),SUM(G$143:G$149)&gt;0),SUM(G$143:G$149)-SUM(G$27:G$33),0))</f>
        <v>213.20443162067639</v>
      </c>
      <c r="H154" s="14">
        <f>SUM(H$141, H$153, IF(AND(ISNUMBER(SEARCH($B$4,"AT|BE|CH|GB|IE|LT|LU|NL")),SUM(H$143:H$149)&gt;0),SUM(H$143:H$149)-SUM(H$27:H$33),0))</f>
        <v>501.3909717445913</v>
      </c>
      <c r="I154" s="14">
        <f t="shared" ref="I154:AD154" si="2">SUM(I$141, I$153, IF(AND(ISNUMBER(SEARCH($B$4,"AT|BE|CH|GB|IE|LT|LU|NL")),SUM(I$143:I$149)&gt;0),SUM(I$143:I$149)-SUM(I$27:I$33),0))</f>
        <v>121.52752943834714</v>
      </c>
      <c r="J154" s="14">
        <f t="shared" si="2"/>
        <v>201.51020462076724</v>
      </c>
      <c r="K154" s="14">
        <f t="shared" si="2"/>
        <v>292.16990490324366</v>
      </c>
      <c r="L154" s="14">
        <f t="shared" si="2"/>
        <v>36.074240339836678</v>
      </c>
      <c r="M154" s="14">
        <f t="shared" si="2"/>
        <v>1417.5137481127938</v>
      </c>
      <c r="N154" s="14">
        <f t="shared" si="2"/>
        <v>92.383335664727568</v>
      </c>
      <c r="O154" s="14">
        <f t="shared" si="2"/>
        <v>6.9901379627166307</v>
      </c>
      <c r="P154" s="14">
        <f t="shared" si="2"/>
        <v>5.2377471087692342</v>
      </c>
      <c r="Q154" s="14">
        <f t="shared" si="2"/>
        <v>5.8529079157084425</v>
      </c>
      <c r="R154" s="14">
        <f t="shared" si="2"/>
        <v>27.899743601926094</v>
      </c>
      <c r="S154" s="14">
        <f t="shared" si="2"/>
        <v>131.23488717019703</v>
      </c>
      <c r="T154" s="14">
        <f t="shared" si="2"/>
        <v>96.441853418574041</v>
      </c>
      <c r="U154" s="14">
        <f t="shared" si="2"/>
        <v>7.6700813979212725</v>
      </c>
      <c r="V154" s="14">
        <f t="shared" si="2"/>
        <v>320.44706278942368</v>
      </c>
      <c r="W154" s="14">
        <f t="shared" si="2"/>
        <v>228.34884395602043</v>
      </c>
      <c r="X154" s="14">
        <f t="shared" si="2"/>
        <v>10.566888401183979</v>
      </c>
      <c r="Y154" s="14">
        <f t="shared" si="2"/>
        <v>10.849961875582437</v>
      </c>
      <c r="Z154" s="14">
        <f t="shared" si="2"/>
        <v>5.1097798328020811</v>
      </c>
      <c r="AA154" s="14">
        <f t="shared" si="2"/>
        <v>5.3065508169685796</v>
      </c>
      <c r="AB154" s="14">
        <f t="shared" si="2"/>
        <v>47.911403414847328</v>
      </c>
      <c r="AC154" s="14">
        <f t="shared" si="2"/>
        <v>13.318782846503927</v>
      </c>
      <c r="AD154" s="14">
        <f t="shared" si="2"/>
        <v>534.47715268941397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69.881523562691783</v>
      </c>
      <c r="F157" s="23">
        <v>1.3486887858087142</v>
      </c>
      <c r="G157" s="23">
        <v>4.3178820838059186</v>
      </c>
      <c r="H157" s="23" t="s">
        <v>432</v>
      </c>
      <c r="I157" s="23">
        <v>0.92652972261832822</v>
      </c>
      <c r="J157" s="23">
        <v>0.92652972261832822</v>
      </c>
      <c r="K157" s="23">
        <v>0.92652972261832822</v>
      </c>
      <c r="L157" s="23">
        <v>0.44473426675989058</v>
      </c>
      <c r="M157" s="23">
        <v>11.957058517799535</v>
      </c>
      <c r="N157" s="23">
        <v>0.45878785696810492</v>
      </c>
      <c r="O157" s="23">
        <v>2.6656414890530085E-4</v>
      </c>
      <c r="P157" s="23">
        <v>1.1773169689667453E-2</v>
      </c>
      <c r="Q157" s="23">
        <v>5.1086448103724203E-4</v>
      </c>
      <c r="R157" s="23">
        <v>6.2174014710365391E-2</v>
      </c>
      <c r="S157" s="23">
        <v>3.774891504664641E-2</v>
      </c>
      <c r="T157" s="23">
        <v>5.1206778578727396E-4</v>
      </c>
      <c r="U157" s="23">
        <v>5.1080431579974043E-4</v>
      </c>
      <c r="V157" s="23">
        <v>9.7715921286151336E-2</v>
      </c>
      <c r="W157" s="23" t="s">
        <v>432</v>
      </c>
      <c r="X157" s="23">
        <v>9.2825329913814631E-4</v>
      </c>
      <c r="Y157" s="23">
        <v>7.2507861298949424E-3</v>
      </c>
      <c r="Z157" s="23">
        <v>8.2709230833128951E-4</v>
      </c>
      <c r="AA157" s="23">
        <v>7.5018030388444433E-4</v>
      </c>
      <c r="AB157" s="23">
        <v>9.7563120412488234E-3</v>
      </c>
      <c r="AC157" s="23" t="s">
        <v>431</v>
      </c>
      <c r="AD157" s="23" t="s">
        <v>431</v>
      </c>
      <c r="AE157" s="63"/>
      <c r="AF157" s="23">
        <v>222062.50674118209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10.400034316060033</v>
      </c>
      <c r="F158" s="23">
        <v>0.37539796867019121</v>
      </c>
      <c r="G158" s="23">
        <v>0.62665408212000995</v>
      </c>
      <c r="H158" s="23" t="s">
        <v>432</v>
      </c>
      <c r="I158" s="23">
        <v>0.14198030706523401</v>
      </c>
      <c r="J158" s="23">
        <v>0.14198030706523401</v>
      </c>
      <c r="K158" s="23">
        <v>0.14198030706523401</v>
      </c>
      <c r="L158" s="23">
        <v>6.815054654278585E-2</v>
      </c>
      <c r="M158" s="23">
        <v>4.967581949357835</v>
      </c>
      <c r="N158" s="23">
        <v>2.3549364284443719</v>
      </c>
      <c r="O158" s="23">
        <v>3.9132554500363795E-5</v>
      </c>
      <c r="P158" s="23">
        <v>1.727941382541627E-3</v>
      </c>
      <c r="Q158" s="23">
        <v>7.4745870360421894E-5</v>
      </c>
      <c r="R158" s="23">
        <v>9.0058609693854878E-3</v>
      </c>
      <c r="S158" s="23">
        <v>5.4699355186827768E-3</v>
      </c>
      <c r="T158" s="23">
        <v>8.0942488727031242E-5</v>
      </c>
      <c r="U158" s="23">
        <v>7.4436039442091429E-5</v>
      </c>
      <c r="V158" s="23">
        <v>1.4223638179740103E-2</v>
      </c>
      <c r="W158" s="23" t="s">
        <v>432</v>
      </c>
      <c r="X158" s="23">
        <v>2.7834947794858175E-4</v>
      </c>
      <c r="Y158" s="23">
        <v>1.9182955093671481E-3</v>
      </c>
      <c r="Z158" s="23">
        <v>2.3662491368620886E-4</v>
      </c>
      <c r="AA158" s="23">
        <v>2.822262280160242E-4</v>
      </c>
      <c r="AB158" s="23">
        <v>2.7154961290179629E-3</v>
      </c>
      <c r="AC158" s="23" t="s">
        <v>431</v>
      </c>
      <c r="AD158" s="23" t="s">
        <v>431</v>
      </c>
      <c r="AE158" s="63"/>
      <c r="AF158" s="23">
        <v>32227.924176471148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397.531258342</v>
      </c>
      <c r="F159" s="23">
        <v>12.582982314000001</v>
      </c>
      <c r="G159" s="23">
        <v>180.24217039000001</v>
      </c>
      <c r="H159" s="23" t="s">
        <v>432</v>
      </c>
      <c r="I159" s="23">
        <v>26.623644475999999</v>
      </c>
      <c r="J159" s="23">
        <v>31.309591537999999</v>
      </c>
      <c r="K159" s="23">
        <v>31.309591537999999</v>
      </c>
      <c r="L159" s="23">
        <v>0.57789250299999995</v>
      </c>
      <c r="M159" s="23">
        <v>27.594378258999999</v>
      </c>
      <c r="N159" s="23">
        <v>1.226721078</v>
      </c>
      <c r="O159" s="23">
        <v>0.130830847</v>
      </c>
      <c r="P159" s="23">
        <v>0.15545255399999999</v>
      </c>
      <c r="Q159" s="23">
        <v>4.0789234050000003</v>
      </c>
      <c r="R159" s="23">
        <v>4.3282742580000004</v>
      </c>
      <c r="S159" s="23">
        <v>8.4908549739999994</v>
      </c>
      <c r="T159" s="23">
        <v>190.86308519299999</v>
      </c>
      <c r="U159" s="23">
        <v>1.3675685129999999</v>
      </c>
      <c r="V159" s="23">
        <v>8.5885022240000009</v>
      </c>
      <c r="W159" s="23">
        <v>2.945261075460829</v>
      </c>
      <c r="X159" s="23">
        <v>3.2092170391705067E-2</v>
      </c>
      <c r="Y159" s="23">
        <v>0.19009085195852532</v>
      </c>
      <c r="Z159" s="23">
        <v>0.13083085195852534</v>
      </c>
      <c r="AA159" s="23">
        <v>5.4565085195852528E-2</v>
      </c>
      <c r="AB159" s="23">
        <v>0.40757895950460826</v>
      </c>
      <c r="AC159" s="23">
        <v>0.92813599999999996</v>
      </c>
      <c r="AD159" s="23">
        <v>3.424598</v>
      </c>
      <c r="AE159" s="63"/>
      <c r="AF159" s="23">
        <v>292944.25194124423</v>
      </c>
      <c r="AG159" s="23" t="s">
        <v>433</v>
      </c>
      <c r="AH159" s="23">
        <v>83.999999989800003</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1.816485599</v>
      </c>
      <c r="F163" s="25">
        <v>4.8298980509999998</v>
      </c>
      <c r="G163" s="25">
        <v>0.362129011</v>
      </c>
      <c r="H163" s="25">
        <v>0.40497841099999998</v>
      </c>
      <c r="I163" s="25">
        <v>4.1930774409999998</v>
      </c>
      <c r="J163" s="25">
        <v>5.1248724269999997</v>
      </c>
      <c r="K163" s="25">
        <v>7.9202573650000003</v>
      </c>
      <c r="L163" s="25">
        <v>0.37737697199999998</v>
      </c>
      <c r="M163" s="25">
        <v>52.405030992999997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2026-02-04T09:12:16Z</dcterms:modified>
</cp:coreProperties>
</file>