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C1FF4F7-47C8-4B6B-8CE8-2EA89155185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<sst xmlns="http://schemas.openxmlformats.org/spreadsheetml/2006/main" count="3881" uniqueCount="436">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</sst>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129.03415537396805</v>
      </c>
      <c r="F14" s="6">
        <v>8.004265305989593</v>
      </c>
      <c r="G14" s="6">
        <v>91.452161285860655</v>
      </c>
      <c r="H14" s="6">
        <v>1.1024007291119999</v>
      </c>
      <c r="I14" s="6">
        <v>4.1077226862063672</v>
      </c>
      <c r="J14" s="6">
        <v>5.5946116904509626</v>
      </c>
      <c r="K14" s="6">
        <v>7.1563132375987637</v>
      </c>
      <c r="L14" s="6">
        <v>0.13774071945091451</v>
      </c>
      <c r="M14" s="6">
        <v>25.171098579615684</v>
      </c>
      <c r="N14" s="6">
        <v>3.2097848552995503</v>
      </c>
      <c r="O14" s="6">
        <v>1.6457463768045038</v>
      </c>
      <c r="P14" s="6">
        <v>2.8979496422712021</v>
      </c>
      <c r="Q14" s="6">
        <v>2.3728273810077836</v>
      </c>
      <c r="R14" s="6">
        <v>5.392822323932136</v>
      </c>
      <c r="S14" s="6">
        <v>4.8755810991829973</v>
      </c>
      <c r="T14" s="6">
        <v>53.162142098131959</v>
      </c>
      <c r="U14" s="6">
        <v>1.7827129243467377</v>
      </c>
      <c r="V14" s="6">
        <v>12.058020024293997</v>
      </c>
      <c r="W14" s="6">
        <v>2.8914817239306978</v>
      </c>
      <c r="X14" s="6">
        <v>0.21519300533293143</v>
      </c>
      <c r="Y14" s="6">
        <v>0.34356841891874973</v>
      </c>
      <c r="Z14" s="6">
        <v>0.11559830813940071</v>
      </c>
      <c r="AA14" s="6">
        <v>8.8861529928874111E-2</v>
      </c>
      <c r="AB14" s="6">
        <v>0.76322126137697377</v>
      </c>
      <c r="AC14" s="6">
        <v>0.48205181665315999</v>
      </c>
      <c r="AD14" s="6">
        <v>2.7489886754485118E-2</v>
      </c>
      <c r="AE14" s="60"/>
      <c r="AF14" s="26">
        <v>121708.87531545988</v>
      </c>
      <c r="AG14" s="26">
        <v>363572.70664867503</v>
      </c>
      <c r="AH14" s="26">
        <v>198221.81423102101</v>
      </c>
      <c r="AI14" s="26">
        <v>59922.407575088604</v>
      </c>
      <c r="AJ14" s="26">
        <v>10190.257302478485</v>
      </c>
      <c r="AK14" s="26" t="s">
        <v>431</v>
      </c>
      <c r="AL14" s="49" t="s">
        <v>49</v>
      </c>
    </row>
    <row r="15" spans="1:38" s="1" customFormat="1" ht="26.25" customHeight="1" thickBot="1" x14ac:dyDescent="0.25">
      <c r="A15" s="70" t="s">
        <v>53</v>
      </c>
      <c r="B15" s="70" t="s">
        <v>54</v>
      </c>
      <c r="C15" s="71" t="s">
        <v>55</v>
      </c>
      <c r="D15" s="72"/>
      <c r="E15" s="6">
        <v>11.965626825678116</v>
      </c>
      <c r="F15" s="6">
        <v>0.42337560809437974</v>
      </c>
      <c r="G15" s="6">
        <v>5.9985145535711446</v>
      </c>
      <c r="H15" s="6" t="s">
        <v>432</v>
      </c>
      <c r="I15" s="6">
        <v>0.22630680620078134</v>
      </c>
      <c r="J15" s="6">
        <v>0.2355530929945312</v>
      </c>
      <c r="K15" s="6">
        <v>0.24965151133341446</v>
      </c>
      <c r="L15" s="6">
        <v>3.2186176670285019E-2</v>
      </c>
      <c r="M15" s="6">
        <v>2.060320746204551</v>
      </c>
      <c r="N15" s="6">
        <v>0.20451341454747243</v>
      </c>
      <c r="O15" s="6">
        <v>0.25516691931985858</v>
      </c>
      <c r="P15" s="6">
        <v>4.8573371929293153E-2</v>
      </c>
      <c r="Q15" s="6">
        <v>6.6239570058879246E-2</v>
      </c>
      <c r="R15" s="6">
        <v>0.82909063824260221</v>
      </c>
      <c r="S15" s="6">
        <v>0.42851767011962172</v>
      </c>
      <c r="T15" s="6">
        <v>4.2976078441552481</v>
      </c>
      <c r="U15" s="6">
        <v>0.18847697772585373</v>
      </c>
      <c r="V15" s="6">
        <v>2.1589567685801061</v>
      </c>
      <c r="W15" s="6">
        <v>1.2443888357516581E-2</v>
      </c>
      <c r="X15" s="6">
        <v>1.1446720955964201E-4</v>
      </c>
      <c r="Y15" s="6">
        <v>2.4694060111383283E-4</v>
      </c>
      <c r="Z15" s="6">
        <v>1.4496674005910691E-4</v>
      </c>
      <c r="AA15" s="6">
        <v>5.6751311324160691E-4</v>
      </c>
      <c r="AB15" s="6">
        <v>1.0738875095883042E-3</v>
      </c>
      <c r="AC15" s="6" t="s">
        <v>431</v>
      </c>
      <c r="AD15" s="6" t="s">
        <v>431</v>
      </c>
      <c r="AE15" s="60"/>
      <c r="AF15" s="26">
        <v>125626.53419642936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3.5400985907712395</v>
      </c>
      <c r="F16" s="6">
        <v>0.30103291415071198</v>
      </c>
      <c r="G16" s="6">
        <v>1.4548960789741927</v>
      </c>
      <c r="H16" s="6">
        <v>0.22125170699999999</v>
      </c>
      <c r="I16" s="6">
        <v>0.263669534838955</v>
      </c>
      <c r="J16" s="6">
        <v>0.34642701252895497</v>
      </c>
      <c r="K16" s="6">
        <v>0.47827421852895496</v>
      </c>
      <c r="L16" s="6">
        <v>6.156865203783992E-2</v>
      </c>
      <c r="M16" s="6">
        <v>2.3596172807706308</v>
      </c>
      <c r="N16" s="6">
        <v>0.12730989179053759</v>
      </c>
      <c r="O16" s="6">
        <v>5.0196815697807026E-2</v>
      </c>
      <c r="P16" s="6">
        <v>7.5537178530065948E-3</v>
      </c>
      <c r="Q16" s="6">
        <v>3.180376360342109E-3</v>
      </c>
      <c r="R16" s="6">
        <v>0.11674999507926281</v>
      </c>
      <c r="S16" s="6">
        <v>3.2750702204242539E-2</v>
      </c>
      <c r="T16" s="6">
        <v>1.9788378798960671E-2</v>
      </c>
      <c r="U16" s="6">
        <v>2.8501913207873075E-3</v>
      </c>
      <c r="V16" s="6">
        <v>2.0733307359268665</v>
      </c>
      <c r="W16" s="6">
        <v>0.39062319147189151</v>
      </c>
      <c r="X16" s="6">
        <v>8.4679063141502267E-2</v>
      </c>
      <c r="Y16" s="6">
        <v>6.2325316686507946E-2</v>
      </c>
      <c r="Z16" s="6">
        <v>1.9470252370908169E-2</v>
      </c>
      <c r="AA16" s="6">
        <v>1.5556313463434291E-2</v>
      </c>
      <c r="AB16" s="6">
        <v>0.18203094566232383</v>
      </c>
      <c r="AC16" s="6">
        <v>1.9432383944300999E-2</v>
      </c>
      <c r="AD16" s="6">
        <v>8.1778341999999998E-10</v>
      </c>
      <c r="AE16" s="60"/>
      <c r="AF16" s="26">
        <v>642.29064458880805</v>
      </c>
      <c r="AG16" s="26">
        <v>6437.4221789000003</v>
      </c>
      <c r="AH16" s="26">
        <v>8168.3940483435754</v>
      </c>
      <c r="AI16" s="26">
        <v>3858.4549999999999</v>
      </c>
      <c r="AJ16" s="26" t="s">
        <v>431</v>
      </c>
      <c r="AK16" s="26" t="s">
        <v>431</v>
      </c>
      <c r="AL16" s="49" t="s">
        <v>49</v>
      </c>
    </row>
    <row r="17" spans="1:38" s="2" customFormat="1" ht="26.25" customHeight="1" thickBot="1" x14ac:dyDescent="0.25">
      <c r="A17" s="70" t="s">
        <v>53</v>
      </c>
      <c r="B17" s="70" t="s">
        <v>58</v>
      </c>
      <c r="C17" s="71" t="s">
        <v>59</v>
      </c>
      <c r="D17" s="72"/>
      <c r="E17" s="6">
        <v>7.6831587356486182</v>
      </c>
      <c r="F17" s="6">
        <v>0.1316437441217351</v>
      </c>
      <c r="G17" s="6">
        <v>6.8582385442548404</v>
      </c>
      <c r="H17" s="6" t="s">
        <v>432</v>
      </c>
      <c r="I17" s="6">
        <v>0.16388449615348635</v>
      </c>
      <c r="J17" s="6">
        <v>0.71303228906083826</v>
      </c>
      <c r="K17" s="6">
        <v>2.2007092871035798</v>
      </c>
      <c r="L17" s="6">
        <v>9.0498238962245185E-3</v>
      </c>
      <c r="M17" s="6">
        <v>91.509295424860582</v>
      </c>
      <c r="N17" s="6">
        <v>7.6116662328338682</v>
      </c>
      <c r="O17" s="6">
        <v>0.1479299294770362</v>
      </c>
      <c r="P17" s="6">
        <v>2.9295988562885733E-3</v>
      </c>
      <c r="Q17" s="6">
        <v>0.31873660047632291</v>
      </c>
      <c r="R17" s="6">
        <v>1.1845663436493845</v>
      </c>
      <c r="S17" s="6">
        <v>9.9181911498148756E-3</v>
      </c>
      <c r="T17" s="6">
        <v>0.77676613020531093</v>
      </c>
      <c r="U17" s="6">
        <v>6.6548395541238487E-4</v>
      </c>
      <c r="V17" s="6">
        <v>5.3175612078775556</v>
      </c>
      <c r="W17" s="6">
        <v>1.0670438480376458</v>
      </c>
      <c r="X17" s="6">
        <v>1.0055670065449115E-3</v>
      </c>
      <c r="Y17" s="6">
        <v>2.0192866539979117E-3</v>
      </c>
      <c r="Z17" s="6">
        <v>1.00753707926043E-3</v>
      </c>
      <c r="AA17" s="6">
        <v>1.00754534744943E-3</v>
      </c>
      <c r="AB17" s="6">
        <v>5.0399360920874827E-3</v>
      </c>
      <c r="AC17" s="6">
        <v>5.3999999999999998E-5</v>
      </c>
      <c r="AD17" s="6">
        <v>3.7123532592843601E-2</v>
      </c>
      <c r="AE17" s="60"/>
      <c r="AF17" s="26">
        <v>2149.1526646276002</v>
      </c>
      <c r="AG17" s="26">
        <v>23845.80181015356</v>
      </c>
      <c r="AH17" s="26">
        <v>29422.815850827978</v>
      </c>
      <c r="AI17" s="26" t="s">
        <v>431</v>
      </c>
      <c r="AJ17" s="26" t="s">
        <v>433</v>
      </c>
      <c r="AK17" s="26" t="s">
        <v>431</v>
      </c>
      <c r="AL17" s="49" t="s">
        <v>49</v>
      </c>
    </row>
    <row r="18" spans="1:38" s="2" customFormat="1" ht="26.25" customHeight="1" thickBot="1" x14ac:dyDescent="0.25">
      <c r="A18" s="70" t="s">
        <v>53</v>
      </c>
      <c r="B18" s="70" t="s">
        <v>60</v>
      </c>
      <c r="C18" s="71" t="s">
        <v>61</v>
      </c>
      <c r="D18" s="72"/>
      <c r="E18" s="6">
        <v>4.6939020098980917</v>
      </c>
      <c r="F18" s="6">
        <v>2.5677891534187664E-2</v>
      </c>
      <c r="G18" s="6">
        <v>7.9647967882335067</v>
      </c>
      <c r="H18" s="6">
        <v>2.8600999999999999E-5</v>
      </c>
      <c r="I18" s="6">
        <v>0.12702616391804128</v>
      </c>
      <c r="J18" s="6">
        <v>0.15959690918670574</v>
      </c>
      <c r="K18" s="6">
        <v>0.18709497885403514</v>
      </c>
      <c r="L18" s="6">
        <v>4.1295794328022148E-2</v>
      </c>
      <c r="M18" s="6">
        <v>0.55245588767131382</v>
      </c>
      <c r="N18" s="6">
        <v>3.6141922075483882E-3</v>
      </c>
      <c r="O18" s="6">
        <v>9.0811071899134438E-4</v>
      </c>
      <c r="P18" s="6">
        <v>1.0537458296941988E-3</v>
      </c>
      <c r="Q18" s="6">
        <v>3.9273367952764307E-3</v>
      </c>
      <c r="R18" s="6">
        <v>2.312563328993808E-3</v>
      </c>
      <c r="S18" s="6">
        <v>4.0033397393323712E-3</v>
      </c>
      <c r="T18" s="6">
        <v>0.1930948466726729</v>
      </c>
      <c r="U18" s="6">
        <v>1.6246782360862504E-3</v>
      </c>
      <c r="V18" s="6">
        <v>6.5736223581582279E-2</v>
      </c>
      <c r="W18" s="6">
        <v>6.1240149375681114E-3</v>
      </c>
      <c r="X18" s="6">
        <v>3.1892820967728002E-5</v>
      </c>
      <c r="Y18" s="6">
        <v>5.8771363073855998E-5</v>
      </c>
      <c r="Z18" s="6">
        <v>3.0216797129327999E-5</v>
      </c>
      <c r="AA18" s="6">
        <v>2.9447553429328001E-5</v>
      </c>
      <c r="AB18" s="6">
        <v>1.503285344024664E-4</v>
      </c>
      <c r="AC18" s="6">
        <v>3.0000000000000001E-6</v>
      </c>
      <c r="AD18" s="6" t="s">
        <v>431</v>
      </c>
      <c r="AE18" s="60"/>
      <c r="AF18" s="26">
        <v>2028.4197588108341</v>
      </c>
      <c r="AG18" s="26">
        <v>1437.9214640133059</v>
      </c>
      <c r="AH18" s="26">
        <v>13988.077330775262</v>
      </c>
      <c r="AI18" s="26">
        <v>0.77300000000000002</v>
      </c>
      <c r="AJ18" s="26" t="s">
        <v>433</v>
      </c>
      <c r="AK18" s="26" t="s">
        <v>431</v>
      </c>
      <c r="AL18" s="49" t="s">
        <v>49</v>
      </c>
    </row>
    <row r="19" spans="1:38" s="2" customFormat="1" ht="26.25" customHeight="1" thickBot="1" x14ac:dyDescent="0.25">
      <c r="A19" s="70" t="s">
        <v>53</v>
      </c>
      <c r="B19" s="70" t="s">
        <v>62</v>
      </c>
      <c r="C19" s="71" t="s">
        <v>63</v>
      </c>
      <c r="D19" s="72"/>
      <c r="E19" s="6">
        <v>10.746419122643305</v>
      </c>
      <c r="F19" s="6">
        <v>2.4018511463157206</v>
      </c>
      <c r="G19" s="6">
        <v>7.0912605038380558</v>
      </c>
      <c r="H19" s="6">
        <v>7.5235420000000003E-3</v>
      </c>
      <c r="I19" s="6">
        <v>0.22822439119214444</v>
      </c>
      <c r="J19" s="6">
        <v>0.28195525523002163</v>
      </c>
      <c r="K19" s="6">
        <v>0.33115350511112912</v>
      </c>
      <c r="L19" s="6">
        <v>2.4016206607602102E-2</v>
      </c>
      <c r="M19" s="6">
        <v>4.3483430218980041</v>
      </c>
      <c r="N19" s="6">
        <v>8.4709110805366084E-2</v>
      </c>
      <c r="O19" s="6">
        <v>9.6418031869544042E-3</v>
      </c>
      <c r="P19" s="6">
        <v>2.4937159169010726E-2</v>
      </c>
      <c r="Q19" s="6">
        <v>6.6934475114325862E-2</v>
      </c>
      <c r="R19" s="6">
        <v>8.9140867370527552E-2</v>
      </c>
      <c r="S19" s="6">
        <v>6.3149058100760089E-2</v>
      </c>
      <c r="T19" s="6">
        <v>0.60572689521459411</v>
      </c>
      <c r="U19" s="6">
        <v>0.15987803368430886</v>
      </c>
      <c r="V19" s="6">
        <v>0.33183738923808037</v>
      </c>
      <c r="W19" s="6">
        <v>0.19195346199994526</v>
      </c>
      <c r="X19" s="6">
        <v>4.3660016678718156E-3</v>
      </c>
      <c r="Y19" s="6">
        <v>8.2825312391918773E-3</v>
      </c>
      <c r="Z19" s="6">
        <v>3.5852531680374083E-3</v>
      </c>
      <c r="AA19" s="6">
        <v>3.1989933179568989E-3</v>
      </c>
      <c r="AB19" s="6">
        <v>1.9432779393058E-2</v>
      </c>
      <c r="AC19" s="6">
        <v>4.5903496689392698E-2</v>
      </c>
      <c r="AD19" s="6">
        <v>2.6986424833999999E-5</v>
      </c>
      <c r="AE19" s="60"/>
      <c r="AF19" s="26">
        <v>3728.3910799999999</v>
      </c>
      <c r="AG19" s="26">
        <v>6748.1486000000004</v>
      </c>
      <c r="AH19" s="26">
        <v>150893.71297013469</v>
      </c>
      <c r="AI19" s="26">
        <v>203.339</v>
      </c>
      <c r="AJ19" s="26" t="s">
        <v>431</v>
      </c>
      <c r="AK19" s="26" t="s">
        <v>431</v>
      </c>
      <c r="AL19" s="49" t="s">
        <v>49</v>
      </c>
    </row>
    <row r="20" spans="1:38" s="2" customFormat="1" ht="26.25" customHeight="1" thickBot="1" x14ac:dyDescent="0.25">
      <c r="A20" s="70" t="s">
        <v>53</v>
      </c>
      <c r="B20" s="70" t="s">
        <v>64</v>
      </c>
      <c r="C20" s="71" t="s">
        <v>65</v>
      </c>
      <c r="D20" s="72"/>
      <c r="E20" s="6">
        <v>7.4278460019385557</v>
      </c>
      <c r="F20" s="6">
        <v>2.0198312853664504</v>
      </c>
      <c r="G20" s="6">
        <v>0.73989840911418481</v>
      </c>
      <c r="H20" s="6">
        <v>0.12945373595462914</v>
      </c>
      <c r="I20" s="6">
        <v>0.98779284595005556</v>
      </c>
      <c r="J20" s="6">
        <v>1.14544278622171</v>
      </c>
      <c r="K20" s="6">
        <v>1.2683070648529928</v>
      </c>
      <c r="L20" s="6">
        <v>3.9696518733263401E-2</v>
      </c>
      <c r="M20" s="6">
        <v>7.5751935537564918</v>
      </c>
      <c r="N20" s="6">
        <v>0.92782882573288816</v>
      </c>
      <c r="O20" s="6">
        <v>0.11714191765856004</v>
      </c>
      <c r="P20" s="6">
        <v>6.9451752136821851E-2</v>
      </c>
      <c r="Q20" s="6">
        <v>0.39026336432141845</v>
      </c>
      <c r="R20" s="6">
        <v>0.45302958844713603</v>
      </c>
      <c r="S20" s="6">
        <v>0.87094052013062129</v>
      </c>
      <c r="T20" s="6">
        <v>0.8950994207242573</v>
      </c>
      <c r="U20" s="6">
        <v>5.3590863679938941E-2</v>
      </c>
      <c r="V20" s="6">
        <v>9.127468917652962</v>
      </c>
      <c r="W20" s="6">
        <v>2.3890716545066497</v>
      </c>
      <c r="X20" s="6">
        <v>8.005909772614557E-2</v>
      </c>
      <c r="Y20" s="6">
        <v>5.834198723245989E-2</v>
      </c>
      <c r="Z20" s="6">
        <v>1.844166339682508E-2</v>
      </c>
      <c r="AA20" s="6">
        <v>1.5820907315839926E-2</v>
      </c>
      <c r="AB20" s="6">
        <v>0.17266365556505364</v>
      </c>
      <c r="AC20" s="6">
        <v>0.21742065013388009</v>
      </c>
      <c r="AD20" s="6">
        <v>0.1401069312636973</v>
      </c>
      <c r="AE20" s="60"/>
      <c r="AF20" s="26">
        <v>2863.5216395399998</v>
      </c>
      <c r="AG20" s="26" t="s">
        <v>431</v>
      </c>
      <c r="AH20" s="26">
        <v>66984.301299295592</v>
      </c>
      <c r="AI20" s="26">
        <v>44525.215204799999</v>
      </c>
      <c r="AJ20" s="26" t="s">
        <v>433</v>
      </c>
      <c r="AK20" s="26" t="s">
        <v>431</v>
      </c>
      <c r="AL20" s="49" t="s">
        <v>49</v>
      </c>
    </row>
    <row r="21" spans="1:38" s="2" customFormat="1" ht="26.25" customHeight="1" thickBot="1" x14ac:dyDescent="0.25">
      <c r="A21" s="70" t="s">
        <v>53</v>
      </c>
      <c r="B21" s="70" t="s">
        <v>66</v>
      </c>
      <c r="C21" s="71" t="s">
        <v>67</v>
      </c>
      <c r="D21" s="72"/>
      <c r="E21" s="6">
        <v>6.8289901346087198</v>
      </c>
      <c r="F21" s="6">
        <v>5.7493243720135041</v>
      </c>
      <c r="G21" s="6">
        <v>6.2057010569503523</v>
      </c>
      <c r="H21" s="6">
        <v>0.58170693200000001</v>
      </c>
      <c r="I21" s="6">
        <v>2.5608519284597859</v>
      </c>
      <c r="J21" s="6">
        <v>2.7023574559857124</v>
      </c>
      <c r="K21" s="6">
        <v>2.9001359154936526</v>
      </c>
      <c r="L21" s="6">
        <v>0.66511439530098515</v>
      </c>
      <c r="M21" s="6">
        <v>11.332639183403845</v>
      </c>
      <c r="N21" s="6">
        <v>0.53912056055098101</v>
      </c>
      <c r="O21" s="6">
        <v>0.20755204332853858</v>
      </c>
      <c r="P21" s="6">
        <v>1.6054427922E-2</v>
      </c>
      <c r="Q21" s="6">
        <v>2.0012964298852454E-2</v>
      </c>
      <c r="R21" s="6">
        <v>0.57062861003219423</v>
      </c>
      <c r="S21" s="6">
        <v>0.13066694345759505</v>
      </c>
      <c r="T21" s="6">
        <v>2.199844694120801</v>
      </c>
      <c r="U21" s="6">
        <v>1.0614083652889799E-2</v>
      </c>
      <c r="V21" s="6">
        <v>8.1800062672970117</v>
      </c>
      <c r="W21" s="6">
        <v>1.710611902840727</v>
      </c>
      <c r="X21" s="6">
        <v>0.16603674242256422</v>
      </c>
      <c r="Y21" s="6">
        <v>0.26927035879919092</v>
      </c>
      <c r="Z21" s="6">
        <v>8.7446000425338205E-2</v>
      </c>
      <c r="AA21" s="6">
        <v>7.1724460055138203E-2</v>
      </c>
      <c r="AB21" s="6">
        <v>0.59447756170649457</v>
      </c>
      <c r="AC21" s="6">
        <v>7.9334000000000002E-2</v>
      </c>
      <c r="AD21" s="6">
        <v>9.4300000000000004E-4</v>
      </c>
      <c r="AE21" s="60"/>
      <c r="AF21" s="26">
        <v>13544.115372946346</v>
      </c>
      <c r="AG21" s="26">
        <v>260.04057540000002</v>
      </c>
      <c r="AH21" s="26">
        <v>58958.116855626839</v>
      </c>
      <c r="AI21" s="26">
        <v>15721.808999999999</v>
      </c>
      <c r="AJ21" s="26" t="s">
        <v>433</v>
      </c>
      <c r="AK21" s="26" t="s">
        <v>431</v>
      </c>
      <c r="AL21" s="49" t="s">
        <v>49</v>
      </c>
    </row>
    <row r="22" spans="1:38" s="2" customFormat="1" ht="26.25" customHeight="1" thickBot="1" x14ac:dyDescent="0.25">
      <c r="A22" s="70" t="s">
        <v>53</v>
      </c>
      <c r="B22" s="74" t="s">
        <v>68</v>
      </c>
      <c r="C22" s="71" t="s">
        <v>69</v>
      </c>
      <c r="D22" s="72"/>
      <c r="E22" s="6">
        <v>50.370821984431601</v>
      </c>
      <c r="F22" s="6">
        <v>1.4807278262182195</v>
      </c>
      <c r="G22" s="6">
        <v>22.716137401030437</v>
      </c>
      <c r="H22" s="6">
        <v>9.7161147000000003E-2</v>
      </c>
      <c r="I22" s="6">
        <v>0.70960365688254978</v>
      </c>
      <c r="J22" s="6">
        <v>0.97922456670584634</v>
      </c>
      <c r="K22" s="6">
        <v>1.1609526993444286</v>
      </c>
      <c r="L22" s="6">
        <v>0.18367268746534801</v>
      </c>
      <c r="M22" s="6">
        <v>49.985721916775034</v>
      </c>
      <c r="N22" s="6">
        <v>0.68974807912824243</v>
      </c>
      <c r="O22" s="6">
        <v>8.7532031782826328E-2</v>
      </c>
      <c r="P22" s="6">
        <v>0.43124492851584789</v>
      </c>
      <c r="Q22" s="6">
        <v>7.4163460467867773E-2</v>
      </c>
      <c r="R22" s="6">
        <v>0.63074341452269322</v>
      </c>
      <c r="S22" s="6">
        <v>0.48956981413985567</v>
      </c>
      <c r="T22" s="6">
        <v>1.0405376156993709</v>
      </c>
      <c r="U22" s="6">
        <v>0.39837640595809493</v>
      </c>
      <c r="V22" s="6">
        <v>3.0689760855895747</v>
      </c>
      <c r="W22" s="6">
        <v>0.84560450084771055</v>
      </c>
      <c r="X22" s="6">
        <v>2.7523090457470825E-2</v>
      </c>
      <c r="Y22" s="6">
        <v>4.724879744355235E-2</v>
      </c>
      <c r="Z22" s="6">
        <v>1.4584491991611635E-2</v>
      </c>
      <c r="AA22" s="6">
        <v>1.1340085103874759E-2</v>
      </c>
      <c r="AB22" s="6">
        <v>0.10069646498382612</v>
      </c>
      <c r="AC22" s="6">
        <v>8.5092288999999793E-2</v>
      </c>
      <c r="AD22" s="6">
        <v>4.8274541724553999E-3</v>
      </c>
      <c r="AE22" s="60"/>
      <c r="AF22" s="26">
        <v>65694.162696830055</v>
      </c>
      <c r="AG22" s="26">
        <v>1475.5100551399998</v>
      </c>
      <c r="AH22" s="26">
        <v>82277.927720476146</v>
      </c>
      <c r="AI22" s="26">
        <v>16674.265255819038</v>
      </c>
      <c r="AJ22" s="26">
        <v>13305.391994698619</v>
      </c>
      <c r="AK22" s="26" t="s">
        <v>431</v>
      </c>
      <c r="AL22" s="49" t="s">
        <v>49</v>
      </c>
    </row>
    <row r="23" spans="1:38" s="2" customFormat="1" ht="26.25" customHeight="1" thickBot="1" x14ac:dyDescent="0.25">
      <c r="A23" s="70" t="s">
        <v>70</v>
      </c>
      <c r="B23" s="74" t="s">
        <v>393</v>
      </c>
      <c r="C23" s="71" t="s">
        <v>389</v>
      </c>
      <c r="D23" s="117"/>
      <c r="E23" s="6">
        <v>10.006702208</v>
      </c>
      <c r="F23" s="6">
        <v>0.92414177600000003</v>
      </c>
      <c r="G23" s="6">
        <v>1.2080036000000001E-2</v>
      </c>
      <c r="H23" s="6">
        <v>4.8320000000000004E-3</v>
      </c>
      <c r="I23" s="6">
        <v>0.53852992600000005</v>
      </c>
      <c r="J23" s="6">
        <v>0.53852992600000005</v>
      </c>
      <c r="K23" s="6">
        <v>0.53852992600000005</v>
      </c>
      <c r="L23" s="6">
        <v>0.39238473800000001</v>
      </c>
      <c r="M23" s="6">
        <v>4.4293164550000004</v>
      </c>
      <c r="N23" s="6" t="s">
        <v>432</v>
      </c>
      <c r="O23" s="6">
        <v>6.0400200000000001E-3</v>
      </c>
      <c r="P23" s="6" t="s">
        <v>432</v>
      </c>
      <c r="Q23" s="6" t="s">
        <v>432</v>
      </c>
      <c r="R23" s="6">
        <v>3.0200102E-2</v>
      </c>
      <c r="S23" s="6">
        <v>1.026802652</v>
      </c>
      <c r="T23" s="6">
        <v>4.2280101E-2</v>
      </c>
      <c r="U23" s="6">
        <v>6.0400200000000001E-3</v>
      </c>
      <c r="V23" s="6">
        <v>0.60400157399999999</v>
      </c>
      <c r="W23" s="6" t="s">
        <v>432</v>
      </c>
      <c r="X23" s="6">
        <v>1.8120047005672799E-2</v>
      </c>
      <c r="Y23" s="6">
        <v>3.0200078342788001E-2</v>
      </c>
      <c r="Z23" s="6">
        <v>2.0777653899838145E-2</v>
      </c>
      <c r="AA23" s="6">
        <v>4.7716123781605044E-3</v>
      </c>
      <c r="AB23" s="6">
        <v>7.3869391626459446E-2</v>
      </c>
      <c r="AC23" s="6" t="s">
        <v>431</v>
      </c>
      <c r="AD23" s="6" t="s">
        <v>431</v>
      </c>
      <c r="AE23" s="60"/>
      <c r="AF23" s="26">
        <v>26032.467531483257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7.4899594351834606</v>
      </c>
      <c r="F24" s="6">
        <v>6.7289762486428915</v>
      </c>
      <c r="G24" s="6">
        <v>4.18790222312</v>
      </c>
      <c r="H24" s="6">
        <v>0.67364002499999998</v>
      </c>
      <c r="I24" s="6">
        <v>2.8117271192469486</v>
      </c>
      <c r="J24" s="6">
        <v>2.9288064732469485</v>
      </c>
      <c r="K24" s="6">
        <v>3.1143083842469483</v>
      </c>
      <c r="L24" s="6">
        <v>0.747040053781999</v>
      </c>
      <c r="M24" s="6">
        <v>12.969378012080769</v>
      </c>
      <c r="N24" s="6">
        <v>0.56782630128600498</v>
      </c>
      <c r="O24" s="6">
        <v>0.23880907471566751</v>
      </c>
      <c r="P24" s="6">
        <v>1.8928752875E-2</v>
      </c>
      <c r="Q24" s="6">
        <v>1.90445491684E-2</v>
      </c>
      <c r="R24" s="6">
        <v>0.55753042762010918</v>
      </c>
      <c r="S24" s="6">
        <v>0.13338609230601092</v>
      </c>
      <c r="T24" s="6">
        <v>1.4733905810804417</v>
      </c>
      <c r="U24" s="6">
        <v>1.2464443424866E-2</v>
      </c>
      <c r="V24" s="6">
        <v>9.4252862929660051</v>
      </c>
      <c r="W24" s="6">
        <v>1.9324173081167433</v>
      </c>
      <c r="X24" s="6">
        <v>0.18792680341973519</v>
      </c>
      <c r="Y24" s="6">
        <v>0.30311266844892282</v>
      </c>
      <c r="Z24" s="6">
        <v>9.6918778665982794E-2</v>
      </c>
      <c r="AA24" s="6">
        <v>7.8713051309322796E-2</v>
      </c>
      <c r="AB24" s="6">
        <v>0.66667130184396362</v>
      </c>
      <c r="AC24" s="6">
        <v>9.1467018656000001E-2</v>
      </c>
      <c r="AD24" s="6">
        <v>1.0740000110239999E-3</v>
      </c>
      <c r="AE24" s="60"/>
      <c r="AF24" s="26">
        <v>9604.9516000000003</v>
      </c>
      <c r="AG24" s="26" t="s">
        <v>431</v>
      </c>
      <c r="AH24" s="26">
        <v>77726.063648551833</v>
      </c>
      <c r="AI24" s="26">
        <v>18206.487000000001</v>
      </c>
      <c r="AJ24" s="26" t="s">
        <v>431</v>
      </c>
      <c r="AK24" s="26" t="s">
        <v>431</v>
      </c>
      <c r="AL24" s="49" t="s">
        <v>49</v>
      </c>
    </row>
    <row r="25" spans="1:38" s="2" customFormat="1" ht="26.25" customHeight="1" thickBot="1" x14ac:dyDescent="0.25">
      <c r="A25" s="70" t="s">
        <v>73</v>
      </c>
      <c r="B25" s="74" t="s">
        <v>74</v>
      </c>
      <c r="C25" s="76" t="s">
        <v>75</v>
      </c>
      <c r="D25" s="72"/>
      <c r="E25" s="6">
        <v>6.568516077371088</v>
      </c>
      <c r="F25" s="6">
        <v>0.55519021479591601</v>
      </c>
      <c r="G25" s="6">
        <v>0.38017589756061676</v>
      </c>
      <c r="H25" s="6" t="s">
        <v>432</v>
      </c>
      <c r="I25" s="6">
        <v>5.1847544436000002E-2</v>
      </c>
      <c r="J25" s="6">
        <v>5.1847544436000002E-2</v>
      </c>
      <c r="K25" s="6">
        <v>5.1847544436000002E-2</v>
      </c>
      <c r="L25" s="6">
        <v>2.4886821329279999E-2</v>
      </c>
      <c r="M25" s="6">
        <v>3.8603558187873093</v>
      </c>
      <c r="N25" s="6">
        <v>1.990230763027041E-2</v>
      </c>
      <c r="O25" s="6">
        <v>2.3466138040185208E-5</v>
      </c>
      <c r="P25" s="6">
        <v>1.0364176288086629E-3</v>
      </c>
      <c r="Q25" s="6">
        <v>4.4974597098156759E-5</v>
      </c>
      <c r="R25" s="6">
        <v>5.4743822826143979E-3</v>
      </c>
      <c r="S25" s="6">
        <v>3.3237496567375471E-3</v>
      </c>
      <c r="T25" s="6">
        <v>4.5026616590913993E-5</v>
      </c>
      <c r="U25" s="6">
        <v>4.4971996123518896E-5</v>
      </c>
      <c r="V25" s="6">
        <v>8.6032015549639719E-3</v>
      </c>
      <c r="W25" s="6" t="s">
        <v>432</v>
      </c>
      <c r="X25" s="6">
        <v>3.7991676010261448E-4</v>
      </c>
      <c r="Y25" s="6">
        <v>2.995165097501726E-3</v>
      </c>
      <c r="Z25" s="6">
        <v>3.3973960813851419E-4</v>
      </c>
      <c r="AA25" s="6">
        <v>3.0086914141483904E-4</v>
      </c>
      <c r="AB25" s="6">
        <v>4.0156906071576936E-3</v>
      </c>
      <c r="AC25" s="6" t="s">
        <v>431</v>
      </c>
      <c r="AD25" s="6" t="s">
        <v>431</v>
      </c>
      <c r="AE25" s="60"/>
      <c r="AF25" s="26">
        <v>19674.592553400042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2.4446955664114691</v>
      </c>
      <c r="F26" s="6">
        <v>0.25046969168547223</v>
      </c>
      <c r="G26" s="6">
        <v>0.15599307754508335</v>
      </c>
      <c r="H26" s="6" t="s">
        <v>432</v>
      </c>
      <c r="I26" s="6">
        <v>1.9850909624950255E-2</v>
      </c>
      <c r="J26" s="6">
        <v>1.9850909624950255E-2</v>
      </c>
      <c r="K26" s="6">
        <v>1.9850909624950255E-2</v>
      </c>
      <c r="L26" s="6">
        <v>9.5284365744525389E-3</v>
      </c>
      <c r="M26" s="6">
        <v>1.9783586170952665</v>
      </c>
      <c r="N26" s="6">
        <v>0.25060064998828641</v>
      </c>
      <c r="O26" s="6">
        <v>9.6758445840431374E-6</v>
      </c>
      <c r="P26" s="6">
        <v>4.2730584712980055E-4</v>
      </c>
      <c r="Q26" s="6">
        <v>1.8517896703517255E-5</v>
      </c>
      <c r="R26" s="6">
        <v>2.2443895928153739E-3</v>
      </c>
      <c r="S26" s="6">
        <v>1.3628876337923998E-3</v>
      </c>
      <c r="T26" s="6">
        <v>1.9177226685087432E-5</v>
      </c>
      <c r="U26" s="6">
        <v>1.8484930204438746E-5</v>
      </c>
      <c r="V26" s="6">
        <v>3.5345131928541515E-3</v>
      </c>
      <c r="W26" s="6" t="s">
        <v>432</v>
      </c>
      <c r="X26" s="6">
        <v>1.7774144233688623E-4</v>
      </c>
      <c r="Y26" s="6">
        <v>1.3191024827624001E-3</v>
      </c>
      <c r="Z26" s="6">
        <v>1.5528844073873339E-4</v>
      </c>
      <c r="AA26" s="6">
        <v>1.5914558915237483E-4</v>
      </c>
      <c r="AB26" s="6">
        <v>1.8112779549903945E-3</v>
      </c>
      <c r="AC26" s="6" t="s">
        <v>431</v>
      </c>
      <c r="AD26" s="6" t="s">
        <v>431</v>
      </c>
      <c r="AE26" s="60"/>
      <c r="AF26" s="26">
        <v>8022.5011825070151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169.417384473</v>
      </c>
      <c r="F27" s="6">
        <v>10.240541722</v>
      </c>
      <c r="G27" s="6">
        <v>0.249198059</v>
      </c>
      <c r="H27" s="6">
        <v>2.4560432830000001</v>
      </c>
      <c r="I27" s="6">
        <v>6.6950823179999999</v>
      </c>
      <c r="J27" s="6">
        <v>6.6950823179999999</v>
      </c>
      <c r="K27" s="6">
        <v>6.6950823179999999</v>
      </c>
      <c r="L27" s="6">
        <v>5.6945707179999996</v>
      </c>
      <c r="M27" s="6">
        <v>114.848341062</v>
      </c>
      <c r="N27" s="6">
        <v>21.440375481</v>
      </c>
      <c r="O27" s="6">
        <v>0.204180693</v>
      </c>
      <c r="P27" s="6">
        <v>0.108574455</v>
      </c>
      <c r="Q27" s="6">
        <v>2.6095580000000001E-3</v>
      </c>
      <c r="R27" s="6">
        <v>0.99587215399999995</v>
      </c>
      <c r="S27" s="6">
        <v>34.674965895</v>
      </c>
      <c r="T27" s="6">
        <v>1.429591882</v>
      </c>
      <c r="U27" s="6">
        <v>0.20397715199999999</v>
      </c>
      <c r="V27" s="6">
        <v>20.392164922999999</v>
      </c>
      <c r="W27" s="6">
        <v>10.7322119336</v>
      </c>
      <c r="X27" s="6">
        <v>0.19151828434340001</v>
      </c>
      <c r="Y27" s="6">
        <v>0.1896429369449</v>
      </c>
      <c r="Z27" s="6">
        <v>7.9832539623899995E-2</v>
      </c>
      <c r="AA27" s="6">
        <v>0.21168870366760001</v>
      </c>
      <c r="AB27" s="6">
        <v>0.67268246457750003</v>
      </c>
      <c r="AC27" s="6" t="s">
        <v>431</v>
      </c>
      <c r="AD27" s="6">
        <v>2.1468669999999999</v>
      </c>
      <c r="AE27" s="60"/>
      <c r="AF27" s="26">
        <v>734631.69541958941</v>
      </c>
      <c r="AG27" s="26" t="s">
        <v>433</v>
      </c>
      <c r="AH27" s="26">
        <v>423.44270459113937</v>
      </c>
      <c r="AI27" s="26">
        <v>30164.040581027606</v>
      </c>
      <c r="AJ27" s="26">
        <v>1027.156523193064</v>
      </c>
      <c r="AK27" s="26" t="s">
        <v>431</v>
      </c>
      <c r="AL27" s="49" t="s">
        <v>49</v>
      </c>
    </row>
    <row r="28" spans="1:38" s="2" customFormat="1" ht="26.25" customHeight="1" thickBot="1" x14ac:dyDescent="0.25">
      <c r="A28" s="70" t="s">
        <v>78</v>
      </c>
      <c r="B28" s="70" t="s">
        <v>81</v>
      </c>
      <c r="C28" s="71" t="s">
        <v>82</v>
      </c>
      <c r="D28" s="72"/>
      <c r="E28" s="6">
        <v>25.945560592</v>
      </c>
      <c r="F28" s="6">
        <v>1.5790049230000001</v>
      </c>
      <c r="G28" s="6">
        <v>3.0429560000000001E-2</v>
      </c>
      <c r="H28" s="6">
        <v>3.9508612999999998E-2</v>
      </c>
      <c r="I28" s="6">
        <v>1.364407028</v>
      </c>
      <c r="J28" s="6">
        <v>1.364407028</v>
      </c>
      <c r="K28" s="6">
        <v>1.364407028</v>
      </c>
      <c r="L28" s="6">
        <v>1.1012987460000001</v>
      </c>
      <c r="M28" s="6">
        <v>17.595292228999998</v>
      </c>
      <c r="N28" s="6">
        <v>1.3029611290000001</v>
      </c>
      <c r="O28" s="6">
        <v>1.5399901000000001E-2</v>
      </c>
      <c r="P28" s="6">
        <v>1.0930759999999999E-2</v>
      </c>
      <c r="Q28" s="6">
        <v>2.1049400000000001E-4</v>
      </c>
      <c r="R28" s="6">
        <v>8.1683069999999997E-2</v>
      </c>
      <c r="S28" s="6">
        <v>2.6208205449999999</v>
      </c>
      <c r="T28" s="6">
        <v>0.107425225</v>
      </c>
      <c r="U28" s="6">
        <v>1.5433389E-2</v>
      </c>
      <c r="V28" s="6">
        <v>1.5470891689999999</v>
      </c>
      <c r="W28" s="6">
        <v>1.0826072776</v>
      </c>
      <c r="X28" s="6">
        <v>1.7187076703100001E-2</v>
      </c>
      <c r="Y28" s="6">
        <v>1.71785480702E-2</v>
      </c>
      <c r="Z28" s="6">
        <v>7.5987746615999996E-3</v>
      </c>
      <c r="AA28" s="6">
        <v>1.8501816267399999E-2</v>
      </c>
      <c r="AB28" s="6">
        <v>6.04662157021E-2</v>
      </c>
      <c r="AC28" s="6" t="s">
        <v>431</v>
      </c>
      <c r="AD28" s="6">
        <v>0.22425700000000001</v>
      </c>
      <c r="AE28" s="60"/>
      <c r="AF28" s="26">
        <v>83934.14352938105</v>
      </c>
      <c r="AG28" s="26" t="s">
        <v>433</v>
      </c>
      <c r="AH28" s="26" t="s">
        <v>433</v>
      </c>
      <c r="AI28" s="26">
        <v>3742.536984826093</v>
      </c>
      <c r="AJ28" s="26">
        <v>150.69915572728328</v>
      </c>
      <c r="AK28" s="26" t="s">
        <v>431</v>
      </c>
      <c r="AL28" s="49" t="s">
        <v>49</v>
      </c>
    </row>
    <row r="29" spans="1:38" s="2" customFormat="1" ht="26.25" customHeight="1" thickBot="1" x14ac:dyDescent="0.25">
      <c r="A29" s="70" t="s">
        <v>78</v>
      </c>
      <c r="B29" s="70" t="s">
        <v>83</v>
      </c>
      <c r="C29" s="71" t="s">
        <v>84</v>
      </c>
      <c r="D29" s="72"/>
      <c r="E29" s="6">
        <v>111.858595253</v>
      </c>
      <c r="F29" s="6">
        <v>2.608939463</v>
      </c>
      <c r="G29" s="6">
        <v>9.2334121000000005E-2</v>
      </c>
      <c r="H29" s="6">
        <v>0.18106356200000001</v>
      </c>
      <c r="I29" s="6">
        <v>1.7632311599999999</v>
      </c>
      <c r="J29" s="6">
        <v>1.7632311599999999</v>
      </c>
      <c r="K29" s="6">
        <v>1.7632311599999999</v>
      </c>
      <c r="L29" s="6">
        <v>1.204320166</v>
      </c>
      <c r="M29" s="6">
        <v>30.025238399999999</v>
      </c>
      <c r="N29" s="6">
        <v>3.6931773830000001</v>
      </c>
      <c r="O29" s="6">
        <v>2.6854493E-2</v>
      </c>
      <c r="P29" s="6">
        <v>3.2707130000000001E-2</v>
      </c>
      <c r="Q29" s="6">
        <v>6.1729299999999999E-4</v>
      </c>
      <c r="R29" s="6">
        <v>0.164216687</v>
      </c>
      <c r="S29" s="6">
        <v>4.5642533260000002</v>
      </c>
      <c r="T29" s="6">
        <v>0.18688265300000001</v>
      </c>
      <c r="U29" s="6">
        <v>2.7046533000000001E-2</v>
      </c>
      <c r="V29" s="6">
        <v>2.7318996769999999</v>
      </c>
      <c r="W29" s="6">
        <v>1.0935165119000001</v>
      </c>
      <c r="X29" s="6">
        <v>2.71390861411E-2</v>
      </c>
      <c r="Y29" s="6">
        <v>0.1643422438588</v>
      </c>
      <c r="Z29" s="6">
        <v>0.18364114955999999</v>
      </c>
      <c r="AA29" s="6">
        <v>4.2216356220000001E-2</v>
      </c>
      <c r="AB29" s="6">
        <v>0.41733883578160003</v>
      </c>
      <c r="AC29" s="6" t="s">
        <v>431</v>
      </c>
      <c r="AD29" s="6">
        <v>0.217976</v>
      </c>
      <c r="AE29" s="60"/>
      <c r="AF29" s="26">
        <v>253087.09160197157</v>
      </c>
      <c r="AG29" s="26" t="s">
        <v>433</v>
      </c>
      <c r="AH29" s="26">
        <v>4125.5576064088609</v>
      </c>
      <c r="AI29" s="26">
        <v>11367.909150554577</v>
      </c>
      <c r="AJ29" s="26">
        <v>462.27786907965265</v>
      </c>
      <c r="AK29" s="26" t="s">
        <v>431</v>
      </c>
      <c r="AL29" s="49" t="s">
        <v>49</v>
      </c>
    </row>
    <row r="30" spans="1:38" s="2" customFormat="1" ht="26.25" customHeight="1" thickBot="1" x14ac:dyDescent="0.25">
      <c r="A30" s="70" t="s">
        <v>78</v>
      </c>
      <c r="B30" s="70" t="s">
        <v>85</v>
      </c>
      <c r="C30" s="71" t="s">
        <v>86</v>
      </c>
      <c r="D30" s="72"/>
      <c r="E30" s="6">
        <v>3.2027115209999999</v>
      </c>
      <c r="F30" s="6">
        <v>9.8113292189999992</v>
      </c>
      <c r="G30" s="6">
        <v>6.1111990000000003E-3</v>
      </c>
      <c r="H30" s="6">
        <v>3.3264918999999997E-2</v>
      </c>
      <c r="I30" s="6">
        <v>0.16404839700000001</v>
      </c>
      <c r="J30" s="6">
        <v>0.16404839700000001</v>
      </c>
      <c r="K30" s="6">
        <v>0.16404839700000001</v>
      </c>
      <c r="L30" s="6">
        <v>3.1110688000000001E-2</v>
      </c>
      <c r="M30" s="6">
        <v>99.409610573999998</v>
      </c>
      <c r="N30" s="6">
        <v>1.836534868</v>
      </c>
      <c r="O30" s="6">
        <v>1.1050317E-2</v>
      </c>
      <c r="P30" s="6">
        <v>4.9821780000000003E-3</v>
      </c>
      <c r="Q30" s="6">
        <v>1.7179900000000001E-4</v>
      </c>
      <c r="R30" s="6">
        <v>4.9653225000000002E-2</v>
      </c>
      <c r="S30" s="6">
        <v>1.868377215</v>
      </c>
      <c r="T30" s="6">
        <v>7.7795745999999999E-2</v>
      </c>
      <c r="U30" s="6">
        <v>1.1002355E-2</v>
      </c>
      <c r="V30" s="6">
        <v>1.098567898</v>
      </c>
      <c r="W30" s="6">
        <v>0.25376906420000001</v>
      </c>
      <c r="X30" s="6">
        <v>6.1531893739000003E-3</v>
      </c>
      <c r="Y30" s="6">
        <v>8.0756386935999999E-3</v>
      </c>
      <c r="Z30" s="6">
        <v>4.6941808997000003E-3</v>
      </c>
      <c r="AA30" s="6">
        <v>9.0086665755000003E-3</v>
      </c>
      <c r="AB30" s="6">
        <v>2.7931675541400001E-2</v>
      </c>
      <c r="AC30" s="6" t="s">
        <v>431</v>
      </c>
      <c r="AD30" s="6">
        <v>0.13622799999999999</v>
      </c>
      <c r="AE30" s="60"/>
      <c r="AF30" s="26">
        <v>23201.714851066499</v>
      </c>
      <c r="AG30" s="26" t="s">
        <v>433</v>
      </c>
      <c r="AH30" s="26" t="s">
        <v>433</v>
      </c>
      <c r="AI30" s="26">
        <v>680.71552359172279</v>
      </c>
      <c r="AJ30" s="26" t="s">
        <v>433</v>
      </c>
      <c r="AK30" s="26" t="s">
        <v>431</v>
      </c>
      <c r="AL30" s="49" t="s">
        <v>49</v>
      </c>
    </row>
    <row r="31" spans="1:38" s="2" customFormat="1" ht="26.25" customHeight="1" thickBot="1" x14ac:dyDescent="0.25">
      <c r="A31" s="70" t="s">
        <v>78</v>
      </c>
      <c r="B31" s="70" t="s">
        <v>87</v>
      </c>
      <c r="C31" s="71" t="s">
        <v>88</v>
      </c>
      <c r="D31" s="72"/>
      <c r="E31" s="6" t="s">
        <v>431</v>
      </c>
      <c r="F31" s="6">
        <v>3.4957798339999999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196161.01992200001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3.4855220739999999</v>
      </c>
      <c r="J32" s="6">
        <v>6.2563303340000003</v>
      </c>
      <c r="K32" s="6">
        <v>8.514573747</v>
      </c>
      <c r="L32" s="6">
        <v>0.38382386899999998</v>
      </c>
      <c r="M32" s="6" t="s">
        <v>431</v>
      </c>
      <c r="N32" s="6">
        <v>7.5576765039999998</v>
      </c>
      <c r="O32" s="6">
        <v>3.722876E-2</v>
      </c>
      <c r="P32" s="6" t="s">
        <v>432</v>
      </c>
      <c r="Q32" s="6">
        <v>8.8269935999999993E-2</v>
      </c>
      <c r="R32" s="6">
        <v>2.7767869250000001</v>
      </c>
      <c r="S32" s="6">
        <v>60.600529973999997</v>
      </c>
      <c r="T32" s="6">
        <v>0.45413725599999999</v>
      </c>
      <c r="U32" s="6">
        <v>6.9710436000000001E-2</v>
      </c>
      <c r="V32" s="6">
        <v>27.374180952</v>
      </c>
      <c r="W32" s="6" t="s">
        <v>431</v>
      </c>
      <c r="X32" s="6">
        <v>9.8717332008000005E-3</v>
      </c>
      <c r="Y32" s="6">
        <v>4.9467000369999995E-4</v>
      </c>
      <c r="Z32" s="6">
        <v>7.3022714869999997E-4</v>
      </c>
      <c r="AA32" s="6" t="s">
        <v>432</v>
      </c>
      <c r="AB32" s="6">
        <v>1.10966303522E-2</v>
      </c>
      <c r="AC32" s="6" t="s">
        <v>431</v>
      </c>
      <c r="AD32" s="6" t="s">
        <v>431</v>
      </c>
      <c r="AE32" s="60"/>
      <c r="AF32" s="26" t="s">
        <v>433</v>
      </c>
      <c r="AG32" s="26" t="s">
        <v>433</v>
      </c>
      <c r="AH32" s="26" t="s">
        <v>433</v>
      </c>
      <c r="AI32" s="26" t="s">
        <v>433</v>
      </c>
      <c r="AJ32" s="26" t="s">
        <v>433</v>
      </c>
      <c r="AK32" s="26">
        <v>385470270.83395469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2.015187949</v>
      </c>
      <c r="J33" s="6">
        <v>3.7318295460000002</v>
      </c>
      <c r="K33" s="6">
        <v>7.4636590839999997</v>
      </c>
      <c r="L33" s="6">
        <v>7.9114780999999995E-2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385470270.83395469</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2.0437608581160002E-2</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28.934242261000001</v>
      </c>
      <c r="F36" s="6">
        <v>1.1871809099999999</v>
      </c>
      <c r="G36" s="6">
        <v>7.7668595519999997</v>
      </c>
      <c r="H36" s="6" t="s">
        <v>432</v>
      </c>
      <c r="I36" s="6">
        <v>1.252393393</v>
      </c>
      <c r="J36" s="6">
        <v>1.472581065</v>
      </c>
      <c r="K36" s="6">
        <v>1.472581065</v>
      </c>
      <c r="L36" s="6">
        <v>3.3876943999999999E-2</v>
      </c>
      <c r="M36" s="6">
        <v>2.5373668820000002</v>
      </c>
      <c r="N36" s="6">
        <v>9.2435867000000005E-2</v>
      </c>
      <c r="O36" s="6">
        <v>8.544299E-3</v>
      </c>
      <c r="P36" s="6">
        <v>1.6312891E-2</v>
      </c>
      <c r="Q36" s="6">
        <v>0.173977194</v>
      </c>
      <c r="R36" s="6">
        <v>0.18718148900000001</v>
      </c>
      <c r="S36" s="6">
        <v>0.63306819999999997</v>
      </c>
      <c r="T36" s="6">
        <v>7.8444297780000003</v>
      </c>
      <c r="U36" s="6">
        <v>8.7772981E-2</v>
      </c>
      <c r="V36" s="6">
        <v>0.74571572900000005</v>
      </c>
      <c r="W36" s="6">
        <v>0.16000587082539999</v>
      </c>
      <c r="X36" s="6">
        <v>1.94185955116E-3</v>
      </c>
      <c r="Y36" s="6">
        <v>1.08742977558E-2</v>
      </c>
      <c r="Z36" s="6">
        <v>8.5442977558E-3</v>
      </c>
      <c r="AA36" s="6">
        <v>2.4854297755800003E-3</v>
      </c>
      <c r="AB36" s="6">
        <v>2.3845884838339999E-2</v>
      </c>
      <c r="AC36" s="6">
        <v>6.3693E-2</v>
      </c>
      <c r="AD36" s="6">
        <v>0.14757400000000001</v>
      </c>
      <c r="AE36" s="60"/>
      <c r="AF36" s="26">
        <v>26203.453327498002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8.8098817811008949</v>
      </c>
      <c r="F39" s="6">
        <v>1.0404481217837642</v>
      </c>
      <c r="G39" s="6">
        <v>6.4226502012818747</v>
      </c>
      <c r="H39" s="6">
        <v>2.210128E-3</v>
      </c>
      <c r="I39" s="6">
        <v>1.6010848087804321</v>
      </c>
      <c r="J39" s="6">
        <v>2.0038594327804322</v>
      </c>
      <c r="K39" s="6">
        <v>2.4152477157804322</v>
      </c>
      <c r="L39" s="6">
        <v>0.1353242362157028</v>
      </c>
      <c r="M39" s="6">
        <v>6.07682497217675</v>
      </c>
      <c r="N39" s="6">
        <v>0.59001637114863148</v>
      </c>
      <c r="O39" s="6">
        <v>6.3337987431184281E-2</v>
      </c>
      <c r="P39" s="6">
        <v>2.3856768852039686E-2</v>
      </c>
      <c r="Q39" s="6">
        <v>5.5252111655539685E-2</v>
      </c>
      <c r="R39" s="6">
        <v>0.89477319500475516</v>
      </c>
      <c r="S39" s="6">
        <v>0.15105052119677059</v>
      </c>
      <c r="T39" s="6">
        <v>7.9342041293796761</v>
      </c>
      <c r="U39" s="6">
        <v>9.5122536847443342E-3</v>
      </c>
      <c r="V39" s="6">
        <v>2.3372854004076684</v>
      </c>
      <c r="W39" s="6">
        <v>0.87488489984729745</v>
      </c>
      <c r="X39" s="6">
        <v>9.002951913912853E-2</v>
      </c>
      <c r="Y39" s="6">
        <v>0.15655548748498679</v>
      </c>
      <c r="Z39" s="6">
        <v>6.7043448553278026E-2</v>
      </c>
      <c r="AA39" s="6">
        <v>6.0489685547334561E-2</v>
      </c>
      <c r="AB39" s="6">
        <v>0.37411814072472793</v>
      </c>
      <c r="AC39" s="6">
        <v>2.86982397956503E-2</v>
      </c>
      <c r="AD39" s="6">
        <v>0.151176</v>
      </c>
      <c r="AE39" s="60"/>
      <c r="AF39" s="26">
        <v>49277.234960802794</v>
      </c>
      <c r="AG39" s="26">
        <v>901.63820120537787</v>
      </c>
      <c r="AH39" s="26">
        <v>84913.188361662294</v>
      </c>
      <c r="AI39" s="26">
        <v>6466.3783799551256</v>
      </c>
      <c r="AJ39" s="26" t="s">
        <v>433</v>
      </c>
      <c r="AK39" s="26" t="s">
        <v>431</v>
      </c>
      <c r="AL39" s="49" t="s">
        <v>49</v>
      </c>
    </row>
    <row r="40" spans="1:38" s="2" customFormat="1" ht="26.25" customHeight="1" thickBot="1" x14ac:dyDescent="0.25">
      <c r="A40" s="70" t="s">
        <v>70</v>
      </c>
      <c r="B40" s="70" t="s">
        <v>105</v>
      </c>
      <c r="C40" s="71" t="s">
        <v>391</v>
      </c>
      <c r="D40" s="72"/>
      <c r="E40" s="6">
        <v>3.8710003999999999E-2</v>
      </c>
      <c r="F40" s="6">
        <v>3.1820460009999998</v>
      </c>
      <c r="G40" s="6">
        <v>2.7999998000000002E-2</v>
      </c>
      <c r="H40" s="6">
        <v>4.2001E-5</v>
      </c>
      <c r="I40" s="6">
        <v>5.2667995000000002E-2</v>
      </c>
      <c r="J40" s="6">
        <v>5.2667995000000002E-2</v>
      </c>
      <c r="K40" s="6">
        <v>5.2667995000000002E-2</v>
      </c>
      <c r="L40" s="6">
        <v>2.6319970000000001E-3</v>
      </c>
      <c r="M40" s="6">
        <v>8.6911019980000006</v>
      </c>
      <c r="N40" s="6">
        <v>6.9999995999999995E-2</v>
      </c>
      <c r="O40" s="6">
        <v>1.4000199999999999E-4</v>
      </c>
      <c r="P40" s="6" t="s">
        <v>432</v>
      </c>
      <c r="Q40" s="6" t="s">
        <v>432</v>
      </c>
      <c r="R40" s="6">
        <v>7.0000100000000001E-4</v>
      </c>
      <c r="S40" s="6">
        <v>2.3799997999999999E-2</v>
      </c>
      <c r="T40" s="6">
        <v>9.80002E-4</v>
      </c>
      <c r="U40" s="6">
        <v>1.4000199999999999E-4</v>
      </c>
      <c r="V40" s="6">
        <v>1.4E-2</v>
      </c>
      <c r="W40" s="6" t="s">
        <v>432</v>
      </c>
      <c r="X40" s="6">
        <v>5.5999999999999995E-4</v>
      </c>
      <c r="Y40" s="6">
        <v>5.5999999999999995E-4</v>
      </c>
      <c r="Z40" s="6">
        <v>4.816E-4</v>
      </c>
      <c r="AA40" s="6">
        <v>1.106E-4</v>
      </c>
      <c r="AB40" s="6">
        <v>1.7122000000000001E-3</v>
      </c>
      <c r="AC40" s="6" t="s">
        <v>431</v>
      </c>
      <c r="AD40" s="6" t="s">
        <v>431</v>
      </c>
      <c r="AE40" s="60"/>
      <c r="AF40" s="26">
        <v>589.54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18.470580294000001</v>
      </c>
      <c r="F41" s="6">
        <v>33.428058063000002</v>
      </c>
      <c r="G41" s="6">
        <v>9.7291521260000007</v>
      </c>
      <c r="H41" s="6">
        <v>0.50531262600000004</v>
      </c>
      <c r="I41" s="6">
        <v>39.623117628000003</v>
      </c>
      <c r="J41" s="6">
        <v>40.709190317999997</v>
      </c>
      <c r="K41" s="6">
        <v>42.857394270999997</v>
      </c>
      <c r="L41" s="6">
        <v>4.5458931150000002</v>
      </c>
      <c r="M41" s="6">
        <v>273.44592409400002</v>
      </c>
      <c r="N41" s="6">
        <v>2.8059784259999998</v>
      </c>
      <c r="O41" s="6">
        <v>0.99678508799999999</v>
      </c>
      <c r="P41" s="6">
        <v>9.1812329999999998E-2</v>
      </c>
      <c r="Q41" s="6">
        <v>5.1701267000000002E-2</v>
      </c>
      <c r="R41" s="6">
        <v>1.813996274</v>
      </c>
      <c r="S41" s="6">
        <v>0.57748270099999999</v>
      </c>
      <c r="T41" s="6">
        <v>0.227871136</v>
      </c>
      <c r="U41" s="6">
        <v>4.7637921999999999E-2</v>
      </c>
      <c r="V41" s="6">
        <v>39.972299775000003</v>
      </c>
      <c r="W41" s="6">
        <v>42.923271980610146</v>
      </c>
      <c r="X41" s="6">
        <v>8.1793104991436678</v>
      </c>
      <c r="Y41" s="6">
        <v>7.6341022750584173</v>
      </c>
      <c r="Z41" s="6">
        <v>2.8936624975898888</v>
      </c>
      <c r="AA41" s="6">
        <v>4.5136816121722312</v>
      </c>
      <c r="AB41" s="6">
        <v>23.220756883964206</v>
      </c>
      <c r="AC41" s="6">
        <v>0.38132700000000003</v>
      </c>
      <c r="AD41" s="6">
        <v>0.648038</v>
      </c>
      <c r="AE41" s="60"/>
      <c r="AF41" s="26">
        <v>112812.5472</v>
      </c>
      <c r="AG41" s="26">
        <v>3792.5</v>
      </c>
      <c r="AH41" s="26">
        <v>139567.949756608</v>
      </c>
      <c r="AI41" s="26">
        <v>75791.759737999979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16.407258453000001</v>
      </c>
      <c r="F43" s="6">
        <v>1.2833904410000001</v>
      </c>
      <c r="G43" s="6">
        <v>0.86320888200000001</v>
      </c>
      <c r="H43" s="6" t="s">
        <v>432</v>
      </c>
      <c r="I43" s="6">
        <v>0.78013722299999999</v>
      </c>
      <c r="J43" s="6">
        <v>0.78802802699999996</v>
      </c>
      <c r="K43" s="6">
        <v>0.80276882599999999</v>
      </c>
      <c r="L43" s="6">
        <v>0.45863060700000002</v>
      </c>
      <c r="M43" s="6">
        <v>3.7489981600000002</v>
      </c>
      <c r="N43" s="6">
        <v>7.8896040000000001E-2</v>
      </c>
      <c r="O43" s="6">
        <v>3.5861300999999998E-2</v>
      </c>
      <c r="P43" s="6">
        <v>4.6922329999999996E-3</v>
      </c>
      <c r="Q43" s="6">
        <v>3.3290580000000002E-3</v>
      </c>
      <c r="R43" s="6">
        <v>7.1165664000000003E-2</v>
      </c>
      <c r="S43" s="6">
        <v>2.2135381999999999E-2</v>
      </c>
      <c r="T43" s="6">
        <v>5.3868394E-2</v>
      </c>
      <c r="U43" s="6">
        <v>5.5936680000000004E-3</v>
      </c>
      <c r="V43" s="6">
        <v>2.365195038</v>
      </c>
      <c r="W43" s="6">
        <v>0.29281561152923036</v>
      </c>
      <c r="X43" s="6">
        <v>2.7672563981722763E-2</v>
      </c>
      <c r="Y43" s="6">
        <v>4.4570717750442877E-2</v>
      </c>
      <c r="Z43" s="6">
        <v>1.3969249878383525E-2</v>
      </c>
      <c r="AA43" s="6">
        <v>1.1225935775044287E-2</v>
      </c>
      <c r="AB43" s="6">
        <v>9.7438467385593461E-2</v>
      </c>
      <c r="AC43" s="6">
        <v>1.7498E-2</v>
      </c>
      <c r="AD43" s="6">
        <v>4.1061E-2</v>
      </c>
      <c r="AE43" s="60"/>
      <c r="AF43" s="26">
        <v>18916.256696192293</v>
      </c>
      <c r="AG43" s="26" t="s">
        <v>433</v>
      </c>
      <c r="AH43" s="26">
        <v>10898.735269085517</v>
      </c>
      <c r="AI43" s="26">
        <v>2846.197774164787</v>
      </c>
      <c r="AJ43" s="26" t="s">
        <v>433</v>
      </c>
      <c r="AK43" s="26" t="s">
        <v>431</v>
      </c>
      <c r="AL43" s="49" t="s">
        <v>49</v>
      </c>
    </row>
    <row r="44" spans="1:38" s="2" customFormat="1" ht="26.25" customHeight="1" thickBot="1" x14ac:dyDescent="0.25">
      <c r="A44" s="70" t="s">
        <v>70</v>
      </c>
      <c r="B44" s="70" t="s">
        <v>111</v>
      </c>
      <c r="C44" s="71" t="s">
        <v>112</v>
      </c>
      <c r="D44" s="72"/>
      <c r="E44" s="6">
        <v>30.322045560999999</v>
      </c>
      <c r="F44" s="6">
        <v>3.403764346</v>
      </c>
      <c r="G44" s="6">
        <v>4.4324387999999999E-2</v>
      </c>
      <c r="H44" s="6">
        <v>1.3330563E-2</v>
      </c>
      <c r="I44" s="6">
        <v>1.3009752020000001</v>
      </c>
      <c r="J44" s="6">
        <v>1.3009752020000001</v>
      </c>
      <c r="K44" s="6">
        <v>1.3009752020000001</v>
      </c>
      <c r="L44" s="6">
        <v>0.804429069</v>
      </c>
      <c r="M44" s="6">
        <v>16.778423324999999</v>
      </c>
      <c r="N44" s="6" t="s">
        <v>432</v>
      </c>
      <c r="O44" s="6">
        <v>1.6781536999999999E-2</v>
      </c>
      <c r="P44" s="6" t="s">
        <v>432</v>
      </c>
      <c r="Q44" s="6" t="s">
        <v>432</v>
      </c>
      <c r="R44" s="6">
        <v>8.3907714999999994E-2</v>
      </c>
      <c r="S44" s="6">
        <v>2.852862612</v>
      </c>
      <c r="T44" s="6">
        <v>0.117470823</v>
      </c>
      <c r="U44" s="6">
        <v>1.6781536999999999E-2</v>
      </c>
      <c r="V44" s="6">
        <v>1.6781544850000001</v>
      </c>
      <c r="W44" s="6" t="s">
        <v>432</v>
      </c>
      <c r="X44" s="6">
        <v>5.0398984306400003E-2</v>
      </c>
      <c r="Y44" s="6">
        <v>8.3853373844000004E-2</v>
      </c>
      <c r="Z44" s="6">
        <v>5.7728514004672001E-2</v>
      </c>
      <c r="AA44" s="6">
        <v>1.3257420367352E-2</v>
      </c>
      <c r="AB44" s="6">
        <v>0.20523829252242401</v>
      </c>
      <c r="AC44" s="6" t="s">
        <v>431</v>
      </c>
      <c r="AD44" s="6" t="s">
        <v>431</v>
      </c>
      <c r="AE44" s="60"/>
      <c r="AF44" s="26">
        <v>72323.077303528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25.719917605999999</v>
      </c>
      <c r="F45" s="6">
        <v>0.97323615500000005</v>
      </c>
      <c r="G45" s="6">
        <v>0.99544901200000002</v>
      </c>
      <c r="H45" s="6" t="s">
        <v>432</v>
      </c>
      <c r="I45" s="6">
        <v>0.44764559500000001</v>
      </c>
      <c r="J45" s="6">
        <v>0.52587093699999998</v>
      </c>
      <c r="K45" s="6">
        <v>0.52587093699999998</v>
      </c>
      <c r="L45" s="6">
        <v>2.3694290999999999E-2</v>
      </c>
      <c r="M45" s="6">
        <v>2.2081797679999999</v>
      </c>
      <c r="N45" s="6">
        <v>6.4704183999999998E-2</v>
      </c>
      <c r="O45" s="6">
        <v>4.9772419999999998E-3</v>
      </c>
      <c r="P45" s="6">
        <v>1.4931737E-2</v>
      </c>
      <c r="Q45" s="6">
        <v>1.9908974999999999E-2</v>
      </c>
      <c r="R45" s="6">
        <v>2.4886222999999999E-2</v>
      </c>
      <c r="S45" s="6">
        <v>0.43799756299999998</v>
      </c>
      <c r="T45" s="6">
        <v>0.49772451099999998</v>
      </c>
      <c r="U45" s="6">
        <v>4.9772453000000001E-2</v>
      </c>
      <c r="V45" s="6">
        <v>0.597269406</v>
      </c>
      <c r="W45" s="6">
        <v>6.4704185844999998E-2</v>
      </c>
      <c r="X45" s="6">
        <v>9.9544901299999998E-4</v>
      </c>
      <c r="Y45" s="6">
        <v>4.9772450650000001E-3</v>
      </c>
      <c r="Z45" s="6">
        <v>4.9772450650000001E-3</v>
      </c>
      <c r="AA45" s="6">
        <v>4.9772450649999999E-4</v>
      </c>
      <c r="AB45" s="6">
        <v>1.1447663649499999E-2</v>
      </c>
      <c r="AC45" s="6">
        <v>3.9819E-2</v>
      </c>
      <c r="AD45" s="6">
        <v>1.8914E-2</v>
      </c>
      <c r="AE45" s="60"/>
      <c r="AF45" s="26">
        <v>21451.926230149998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3.443171612</v>
      </c>
      <c r="F47" s="6">
        <v>0.12862754700000001</v>
      </c>
      <c r="G47" s="6">
        <v>0.14188384100000001</v>
      </c>
      <c r="H47" s="6">
        <v>8.9227100000000004E-4</v>
      </c>
      <c r="I47" s="6">
        <v>5.0880261000000003E-2</v>
      </c>
      <c r="J47" s="6">
        <v>5.7561938E-2</v>
      </c>
      <c r="K47" s="6">
        <v>6.1553618999999997E-2</v>
      </c>
      <c r="L47" s="6">
        <v>1.6693044000000001E-2</v>
      </c>
      <c r="M47" s="6">
        <v>0.85023189300000002</v>
      </c>
      <c r="N47" s="6">
        <v>0.125984438</v>
      </c>
      <c r="O47" s="6">
        <v>4.2076899999999998E-4</v>
      </c>
      <c r="P47" s="6">
        <v>1.038981E-3</v>
      </c>
      <c r="Q47" s="6">
        <v>9.7899800000000002E-4</v>
      </c>
      <c r="R47" s="6">
        <v>5.1479789999999996E-3</v>
      </c>
      <c r="S47" s="6">
        <v>8.7876755000000001E-2</v>
      </c>
      <c r="T47" s="6">
        <v>2.4159474E-2</v>
      </c>
      <c r="U47" s="6">
        <v>2.4918290000000001E-3</v>
      </c>
      <c r="V47" s="6">
        <v>6.3729137000000005E-2</v>
      </c>
      <c r="W47" s="6">
        <v>1.2423778501699999E-2</v>
      </c>
      <c r="X47" s="6">
        <v>2.7552272960410017E-4</v>
      </c>
      <c r="Y47" s="6">
        <v>9.2331244099415788E-4</v>
      </c>
      <c r="Z47" s="6">
        <v>4.7250535638963375E-4</v>
      </c>
      <c r="AA47" s="6">
        <v>2.6312637394390018E-4</v>
      </c>
      <c r="AB47" s="6">
        <v>1.934466900931792E-3</v>
      </c>
      <c r="AC47" s="6">
        <v>1.817E-3</v>
      </c>
      <c r="AD47" s="6">
        <v>2.7690000000000002E-3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v>0.59604338400000001</v>
      </c>
      <c r="O49" s="6">
        <v>1.0979747E-2</v>
      </c>
      <c r="P49" s="6">
        <v>1.8822423000000001E-2</v>
      </c>
      <c r="Q49" s="6">
        <v>2.0390958000000001E-2</v>
      </c>
      <c r="R49" s="6">
        <v>0.26665098700000001</v>
      </c>
      <c r="S49" s="6">
        <v>7.5289691000000006E-2</v>
      </c>
      <c r="T49" s="6">
        <v>0.18822422599999999</v>
      </c>
      <c r="U49" s="6">
        <v>2.5096563999999998E-2</v>
      </c>
      <c r="V49" s="6">
        <v>0.34507774800000002</v>
      </c>
      <c r="W49" s="6">
        <v>4.7056056599999998</v>
      </c>
      <c r="X49" s="6">
        <v>0.25096563519999998</v>
      </c>
      <c r="Y49" s="6">
        <v>0.31370704399999999</v>
      </c>
      <c r="Z49" s="6">
        <v>0.156853522</v>
      </c>
      <c r="AA49" s="6">
        <v>0.1097974654</v>
      </c>
      <c r="AB49" s="6">
        <v>0.83132366660000001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17.326831507200001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0.14089500000709401</v>
      </c>
      <c r="AL51" s="49" t="s">
        <v>130</v>
      </c>
    </row>
    <row r="52" spans="1:38" s="2" customFormat="1" ht="26.25" customHeight="1" thickBot="1" x14ac:dyDescent="0.25">
      <c r="A52" s="70" t="s">
        <v>119</v>
      </c>
      <c r="B52" s="74" t="s">
        <v>131</v>
      </c>
      <c r="C52" s="76" t="s">
        <v>392</v>
      </c>
      <c r="D52" s="73"/>
      <c r="E52" s="6">
        <v>1.4436908743162229</v>
      </c>
      <c r="F52" s="6">
        <v>0.71967286907297001</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12.995725675331254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1754261557.5730383</v>
      </c>
      <c r="AL53" s="49" t="s">
        <v>135</v>
      </c>
    </row>
    <row r="54" spans="1:38" s="2" customFormat="1" ht="37.5" customHeight="1" thickBot="1" x14ac:dyDescent="0.25">
      <c r="A54" s="70" t="s">
        <v>119</v>
      </c>
      <c r="B54" s="74" t="s">
        <v>136</v>
      </c>
      <c r="C54" s="76" t="s">
        <v>137</v>
      </c>
      <c r="D54" s="73"/>
      <c r="E54" s="6" t="s">
        <v>431</v>
      </c>
      <c r="F54" s="6">
        <v>1.4965957067815172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1049.9803171006274</v>
      </c>
      <c r="AL54" s="49" t="s">
        <v>419</v>
      </c>
    </row>
    <row r="55" spans="1:38" s="2" customFormat="1" ht="26.25" customHeight="1" thickBot="1" x14ac:dyDescent="0.25">
      <c r="A55" s="70" t="s">
        <v>119</v>
      </c>
      <c r="B55" s="74" t="s">
        <v>138</v>
      </c>
      <c r="C55" s="76" t="s">
        <v>139</v>
      </c>
      <c r="D55" s="73"/>
      <c r="E55" s="6">
        <v>3.3653050066201273</v>
      </c>
      <c r="F55" s="6">
        <v>0.55604135178430325</v>
      </c>
      <c r="G55" s="6">
        <v>5.5258359900424514</v>
      </c>
      <c r="H55" s="6" t="s">
        <v>432</v>
      </c>
      <c r="I55" s="6">
        <v>1.9005178425286925E-2</v>
      </c>
      <c r="J55" s="6">
        <v>1.9005178425286925E-2</v>
      </c>
      <c r="K55" s="6">
        <v>1.9005178425286925E-2</v>
      </c>
      <c r="L55" s="6">
        <v>4.7516696063217316E-4</v>
      </c>
      <c r="M55" s="6">
        <v>0.87535624733055628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3588.8572169614667</v>
      </c>
      <c r="AG55" s="26" t="s">
        <v>431</v>
      </c>
      <c r="AH55" s="26">
        <v>123.03756440589672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0.71797965427800003</v>
      </c>
      <c r="J59" s="6">
        <v>0.81864284362799999</v>
      </c>
      <c r="K59" s="6">
        <v>0.93031736866199999</v>
      </c>
      <c r="L59" s="6">
        <v>1.216843605058E-3</v>
      </c>
      <c r="M59" s="6" t="s">
        <v>432</v>
      </c>
      <c r="N59" s="6">
        <v>7.9063504790527999</v>
      </c>
      <c r="O59" s="6">
        <v>0.37847047166522002</v>
      </c>
      <c r="P59" s="6">
        <v>2.9856449999999999E-3</v>
      </c>
      <c r="Q59" s="6">
        <v>0.83618237943200002</v>
      </c>
      <c r="R59" s="6">
        <v>1.0445644708405399</v>
      </c>
      <c r="S59" s="6">
        <v>1.7371372239220001E-2</v>
      </c>
      <c r="T59" s="6">
        <v>1.36556462681512</v>
      </c>
      <c r="U59" s="6">
        <v>4.0325761540909202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4591.4316950000002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0.99457405300000001</v>
      </c>
      <c r="J60" s="6">
        <v>8.1454630080000001</v>
      </c>
      <c r="K60" s="6">
        <v>26.619762619999999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159143.88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0.37420151899999998</v>
      </c>
      <c r="J61" s="6">
        <v>3.7409942420000002</v>
      </c>
      <c r="K61" s="6">
        <v>12.470724838000001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20739480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2.4632283000000001E-2</v>
      </c>
      <c r="J62" s="6">
        <v>0.24632282799999999</v>
      </c>
      <c r="K62" s="6">
        <v>0.49264565999999999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41053.805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431</v>
      </c>
      <c r="Y72" s="6" t="s">
        <v>431</v>
      </c>
      <c r="Z72" s="6" t="s">
        <v>431</v>
      </c>
      <c r="AA72" s="6" t="s">
        <v>431</v>
      </c>
      <c r="AB72" s="6">
        <v>14.819539883604133</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432</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432</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432</v>
      </c>
      <c r="U74" s="6" t="s">
        <v>432</v>
      </c>
      <c r="V74" s="6" t="s">
        <v>432</v>
      </c>
      <c r="W74" s="6">
        <v>10.548859999999999</v>
      </c>
      <c r="X74" s="6">
        <v>1.1537606600000001</v>
      </c>
      <c r="Y74" s="6">
        <v>1.1419632099999999</v>
      </c>
      <c r="Z74" s="6">
        <v>1.1419632099999999</v>
      </c>
      <c r="AA74" s="6">
        <v>0.14135600700000001</v>
      </c>
      <c r="AB74" s="6">
        <v>3.5790430870000001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1.3369734464197804</v>
      </c>
      <c r="H78" s="6" t="s">
        <v>432</v>
      </c>
      <c r="I78" s="6">
        <v>1.0254769231000001E-2</v>
      </c>
      <c r="J78" s="6">
        <v>1.3344999999999999E-2</v>
      </c>
      <c r="K78" s="6">
        <v>3.3713E-2</v>
      </c>
      <c r="L78" s="6">
        <v>1.0254769000000001E-5</v>
      </c>
      <c r="M78" s="6" t="s">
        <v>432</v>
      </c>
      <c r="N78" s="6">
        <v>0.70381899445040097</v>
      </c>
      <c r="O78" s="6">
        <v>5.4879999999999998E-2</v>
      </c>
      <c r="P78" s="6">
        <v>3.0317121556656442E-3</v>
      </c>
      <c r="Q78" s="6">
        <v>0.33954907948670521</v>
      </c>
      <c r="R78" s="6">
        <v>6.2340809999999998</v>
      </c>
      <c r="S78" s="6">
        <v>4.6096819329405259</v>
      </c>
      <c r="T78" s="6">
        <v>2.7880337706332955E-2</v>
      </c>
      <c r="U78" s="6" t="s">
        <v>432</v>
      </c>
      <c r="V78" s="6">
        <v>0.84603328419330825</v>
      </c>
      <c r="W78" s="6">
        <v>0.23296860999999999</v>
      </c>
      <c r="X78" s="6" t="s">
        <v>432</v>
      </c>
      <c r="Y78" s="6" t="s">
        <v>432</v>
      </c>
      <c r="Z78" s="6" t="s">
        <v>432</v>
      </c>
      <c r="AA78" s="6" t="s">
        <v>432</v>
      </c>
      <c r="AB78" s="6" t="s">
        <v>432</v>
      </c>
      <c r="AC78" s="6" t="s">
        <v>432</v>
      </c>
      <c r="AD78" s="6">
        <v>1.7E-5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64.407994181000007</v>
      </c>
      <c r="G82" s="6" t="s">
        <v>431</v>
      </c>
      <c r="H82" s="6" t="s">
        <v>431</v>
      </c>
      <c r="I82" s="6" t="s">
        <v>432</v>
      </c>
      <c r="J82" s="6" t="s">
        <v>431</v>
      </c>
      <c r="K82" s="6" t="s">
        <v>431</v>
      </c>
      <c r="L82" s="6" t="s">
        <v>431</v>
      </c>
      <c r="M82" s="6" t="s">
        <v>431</v>
      </c>
      <c r="N82" s="6" t="s">
        <v>431</v>
      </c>
      <c r="O82" s="6" t="s">
        <v>431</v>
      </c>
      <c r="P82" s="6">
        <v>0.15055664899999999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0.75243333700000004</v>
      </c>
      <c r="G83" s="6" t="s">
        <v>432</v>
      </c>
      <c r="H83" s="6" t="s">
        <v>431</v>
      </c>
      <c r="I83" s="6">
        <v>2.6636661999999998E-2</v>
      </c>
      <c r="J83" s="6">
        <v>0.388633322</v>
      </c>
      <c r="K83" s="6">
        <v>0.69429999399999998</v>
      </c>
      <c r="L83" s="6">
        <v>1.5182920000000001E-3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2.766478E-2</v>
      </c>
      <c r="G84" s="6" t="s">
        <v>431</v>
      </c>
      <c r="H84" s="6" t="s">
        <v>431</v>
      </c>
      <c r="I84" s="6">
        <v>1.7024482000000001E-2</v>
      </c>
      <c r="J84" s="6">
        <v>8.5122400000000001E-2</v>
      </c>
      <c r="K84" s="6">
        <v>0.34048959699999998</v>
      </c>
      <c r="L84" s="6">
        <v>2.2110000000000001E-6</v>
      </c>
      <c r="M84" s="6">
        <v>2.0216589999999999E-3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212806</v>
      </c>
      <c r="AL84" s="49" t="s">
        <v>412</v>
      </c>
    </row>
    <row r="85" spans="1:38" s="2" customFormat="1" ht="26.25" customHeight="1" thickBot="1" x14ac:dyDescent="0.25">
      <c r="A85" s="70" t="s">
        <v>208</v>
      </c>
      <c r="B85" s="76" t="s">
        <v>215</v>
      </c>
      <c r="C85" s="82" t="s">
        <v>403</v>
      </c>
      <c r="D85" s="72"/>
      <c r="E85" s="6" t="s">
        <v>431</v>
      </c>
      <c r="F85" s="6">
        <v>67.814234834629005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465.07100000000003</v>
      </c>
      <c r="AL85" s="49" t="s">
        <v>216</v>
      </c>
    </row>
    <row r="86" spans="1:38" s="2" customFormat="1" ht="26.25" customHeight="1" thickBot="1" x14ac:dyDescent="0.25">
      <c r="A86" s="70" t="s">
        <v>208</v>
      </c>
      <c r="B86" s="76" t="s">
        <v>217</v>
      </c>
      <c r="C86" s="80" t="s">
        <v>218</v>
      </c>
      <c r="D86" s="72"/>
      <c r="E86" s="6" t="s">
        <v>431</v>
      </c>
      <c r="F86" s="6">
        <v>10.0620011407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81.317734999999999</v>
      </c>
      <c r="AL86" s="49" t="s">
        <v>219</v>
      </c>
    </row>
    <row r="87" spans="1:38" s="2" customFormat="1" ht="26.25" customHeight="1" thickBot="1" x14ac:dyDescent="0.25">
      <c r="A87" s="70" t="s">
        <v>208</v>
      </c>
      <c r="B87" s="76" t="s">
        <v>220</v>
      </c>
      <c r="C87" s="80" t="s">
        <v>221</v>
      </c>
      <c r="D87" s="72"/>
      <c r="E87" s="6" t="s">
        <v>431</v>
      </c>
      <c r="F87" s="6">
        <v>0.19731976200000001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0.28626025399999999</v>
      </c>
      <c r="AL87" s="49" t="s">
        <v>219</v>
      </c>
    </row>
    <row r="88" spans="1:38" s="2" customFormat="1" ht="26.25" customHeight="1" thickBot="1" x14ac:dyDescent="0.25">
      <c r="A88" s="70" t="s">
        <v>208</v>
      </c>
      <c r="B88" s="76" t="s">
        <v>222</v>
      </c>
      <c r="C88" s="80" t="s">
        <v>223</v>
      </c>
      <c r="D88" s="72"/>
      <c r="E88" s="6" t="s">
        <v>432</v>
      </c>
      <c r="F88" s="6">
        <v>50.598922641000001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14.269373680999999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16.137985691177001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9.9749999999999991E-4</v>
      </c>
      <c r="Y90" s="6">
        <v>5.0350000000000004E-4</v>
      </c>
      <c r="Z90" s="6">
        <v>5.0350000000000004E-4</v>
      </c>
      <c r="AA90" s="6">
        <v>5.0350000000000004E-4</v>
      </c>
      <c r="AB90" s="6">
        <v>2.5079999999999998E-3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0.11683558400000001</v>
      </c>
      <c r="F91" s="6">
        <v>0.31116359900000001</v>
      </c>
      <c r="G91" s="6">
        <v>1.2934661E-2</v>
      </c>
      <c r="H91" s="6">
        <v>0.26680350000000003</v>
      </c>
      <c r="I91" s="6">
        <v>1.958289019</v>
      </c>
      <c r="J91" s="6">
        <v>2.1637873590000001</v>
      </c>
      <c r="K91" s="6">
        <v>2.3862463780000001</v>
      </c>
      <c r="L91" s="6">
        <v>0.78112350100000005</v>
      </c>
      <c r="M91" s="6">
        <v>3.5730024509999998</v>
      </c>
      <c r="N91" s="6">
        <v>3.3578729999999999E-3</v>
      </c>
      <c r="O91" s="6">
        <v>0.34717234299999999</v>
      </c>
      <c r="P91" s="6">
        <v>2.4600000000000001E-7</v>
      </c>
      <c r="Q91" s="6">
        <v>5.694E-6</v>
      </c>
      <c r="R91" s="6">
        <v>6.6810000000000006E-5</v>
      </c>
      <c r="S91" s="6">
        <v>0.34906765699999998</v>
      </c>
      <c r="T91" s="6">
        <v>0.173711492</v>
      </c>
      <c r="U91" s="6" t="s">
        <v>432</v>
      </c>
      <c r="V91" s="6">
        <v>0.17469658299999999</v>
      </c>
      <c r="W91" s="6">
        <v>6.4289999999999998E-3</v>
      </c>
      <c r="X91" s="6">
        <v>7.1361899999999997E-3</v>
      </c>
      <c r="Y91" s="6">
        <v>2.8930499999999999E-3</v>
      </c>
      <c r="Z91" s="6">
        <v>2.8930499999999999E-3</v>
      </c>
      <c r="AA91" s="6">
        <v>2.8930499999999999E-3</v>
      </c>
      <c r="AB91" s="6">
        <v>1.5815340000000001E-2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21.767417340000002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10293.0188206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0.332287997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2571.953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552.33516699999996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8.3160001999999997E-2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0.98044272799999999</v>
      </c>
      <c r="F99" s="6">
        <v>27.171445597000002</v>
      </c>
      <c r="G99" s="6" t="s">
        <v>431</v>
      </c>
      <c r="H99" s="6">
        <v>33.503037749000001</v>
      </c>
      <c r="I99" s="6">
        <v>0.34069237000000002</v>
      </c>
      <c r="J99" s="6">
        <v>0.52350291000000004</v>
      </c>
      <c r="K99" s="6">
        <v>1.1467206599999999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830.95699999999999</v>
      </c>
      <c r="AL99" s="49" t="s">
        <v>245</v>
      </c>
    </row>
    <row r="100" spans="1:38" s="2" customFormat="1" ht="26.25" customHeight="1" thickBot="1" x14ac:dyDescent="0.25">
      <c r="A100" s="70" t="s">
        <v>243</v>
      </c>
      <c r="B100" s="70" t="s">
        <v>246</v>
      </c>
      <c r="C100" s="71" t="s">
        <v>408</v>
      </c>
      <c r="D100" s="84"/>
      <c r="E100" s="6">
        <v>1.9223856850000001</v>
      </c>
      <c r="F100" s="6">
        <v>18.656967692999999</v>
      </c>
      <c r="G100" s="6" t="s">
        <v>431</v>
      </c>
      <c r="H100" s="6">
        <v>31.064808608</v>
      </c>
      <c r="I100" s="6">
        <v>0.33940313999999999</v>
      </c>
      <c r="J100" s="6">
        <v>0.50910471000000002</v>
      </c>
      <c r="K100" s="6">
        <v>1.1124880699999999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5553.5709999999999</v>
      </c>
      <c r="AL100" s="49" t="s">
        <v>245</v>
      </c>
    </row>
    <row r="101" spans="1:38" s="2" customFormat="1" ht="26.25" customHeight="1" thickBot="1" x14ac:dyDescent="0.25">
      <c r="A101" s="70" t="s">
        <v>243</v>
      </c>
      <c r="B101" s="70" t="s">
        <v>247</v>
      </c>
      <c r="C101" s="71" t="s">
        <v>248</v>
      </c>
      <c r="D101" s="84"/>
      <c r="E101" s="6">
        <v>0.324923933</v>
      </c>
      <c r="F101" s="6">
        <v>0.92294642800000004</v>
      </c>
      <c r="G101" s="6" t="s">
        <v>431</v>
      </c>
      <c r="H101" s="6">
        <v>8.7102051280000001</v>
      </c>
      <c r="I101" s="6">
        <v>8.7785699999999994E-2</v>
      </c>
      <c r="J101" s="6">
        <v>0.26335710000000001</v>
      </c>
      <c r="K101" s="6">
        <v>0.61449989999999999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15962.886</v>
      </c>
      <c r="AL101" s="49" t="s">
        <v>245</v>
      </c>
    </row>
    <row r="102" spans="1:38" s="2" customFormat="1" ht="26.25" customHeight="1" thickBot="1" x14ac:dyDescent="0.25">
      <c r="A102" s="70" t="s">
        <v>243</v>
      </c>
      <c r="B102" s="70" t="s">
        <v>249</v>
      </c>
      <c r="C102" s="71" t="s">
        <v>386</v>
      </c>
      <c r="D102" s="84"/>
      <c r="E102" s="6">
        <v>0.425040906</v>
      </c>
      <c r="F102" s="6">
        <v>12.273303390000001</v>
      </c>
      <c r="G102" s="6" t="s">
        <v>431</v>
      </c>
      <c r="H102" s="6">
        <v>64.751154749999998</v>
      </c>
      <c r="I102" s="6">
        <v>0.17281676000000001</v>
      </c>
      <c r="J102" s="6">
        <v>3.88690091</v>
      </c>
      <c r="K102" s="6">
        <v>27.647082309999998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28387.665000000001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0.23452763700000001</v>
      </c>
      <c r="F104" s="6">
        <v>0.56639115600000001</v>
      </c>
      <c r="G104" s="6" t="s">
        <v>431</v>
      </c>
      <c r="H104" s="6">
        <v>5.673148554</v>
      </c>
      <c r="I104" s="6">
        <v>3.7235780000000003E-2</v>
      </c>
      <c r="J104" s="6">
        <v>0.11170734</v>
      </c>
      <c r="K104" s="6">
        <v>0.26065045999999997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3088.0279999999998</v>
      </c>
      <c r="AL104" s="49" t="s">
        <v>245</v>
      </c>
    </row>
    <row r="105" spans="1:38" s="2" customFormat="1" ht="26.25" customHeight="1" thickBot="1" x14ac:dyDescent="0.25">
      <c r="A105" s="70" t="s">
        <v>243</v>
      </c>
      <c r="B105" s="70" t="s">
        <v>254</v>
      </c>
      <c r="C105" s="71" t="s">
        <v>255</v>
      </c>
      <c r="D105" s="84"/>
      <c r="E105" s="6">
        <v>0.183828835</v>
      </c>
      <c r="F105" s="6">
        <v>0.80179132500000005</v>
      </c>
      <c r="G105" s="6" t="s">
        <v>431</v>
      </c>
      <c r="H105" s="6">
        <v>4.8503447020000001</v>
      </c>
      <c r="I105" s="6">
        <v>3.2647409000000002E-2</v>
      </c>
      <c r="J105" s="6">
        <v>5.1303078000000002E-2</v>
      </c>
      <c r="K105" s="6">
        <v>0.111933983</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654.54399985265195</v>
      </c>
      <c r="AL105" s="49" t="s">
        <v>245</v>
      </c>
    </row>
    <row r="106" spans="1:38" s="2" customFormat="1" ht="26.25" customHeight="1" thickBot="1" x14ac:dyDescent="0.25">
      <c r="A106" s="70" t="s">
        <v>243</v>
      </c>
      <c r="B106" s="70" t="s">
        <v>256</v>
      </c>
      <c r="C106" s="71" t="s">
        <v>257</v>
      </c>
      <c r="D106" s="84"/>
      <c r="E106" s="6">
        <v>3.5129369999999998E-3</v>
      </c>
      <c r="F106" s="6">
        <v>5.9932183E-2</v>
      </c>
      <c r="G106" s="6" t="s">
        <v>431</v>
      </c>
      <c r="H106" s="6">
        <v>0.128072397</v>
      </c>
      <c r="I106" s="6">
        <v>1.9783499999999998E-3</v>
      </c>
      <c r="J106" s="6">
        <v>3.165368E-3</v>
      </c>
      <c r="K106" s="6">
        <v>6.7264040000000001E-3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61.784999998522601</v>
      </c>
      <c r="AL106" s="49" t="s">
        <v>245</v>
      </c>
    </row>
    <row r="107" spans="1:38" s="2" customFormat="1" ht="26.25" customHeight="1" thickBot="1" x14ac:dyDescent="0.25">
      <c r="A107" s="70" t="s">
        <v>243</v>
      </c>
      <c r="B107" s="70" t="s">
        <v>258</v>
      </c>
      <c r="C107" s="71" t="s">
        <v>379</v>
      </c>
      <c r="D107" s="84"/>
      <c r="E107" s="6">
        <v>0.53187850400000003</v>
      </c>
      <c r="F107" s="6">
        <v>1.8961321170000001</v>
      </c>
      <c r="G107" s="6" t="s">
        <v>431</v>
      </c>
      <c r="H107" s="6">
        <v>7.3008283409999999</v>
      </c>
      <c r="I107" s="6">
        <v>0.14068227</v>
      </c>
      <c r="J107" s="6">
        <v>1.8757636</v>
      </c>
      <c r="K107" s="6">
        <v>8.9098770999999992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46894.09</v>
      </c>
      <c r="AL107" s="49" t="s">
        <v>245</v>
      </c>
    </row>
    <row r="108" spans="1:38" s="2" customFormat="1" ht="26.25" customHeight="1" thickBot="1" x14ac:dyDescent="0.25">
      <c r="A108" s="70" t="s">
        <v>243</v>
      </c>
      <c r="B108" s="70" t="s">
        <v>259</v>
      </c>
      <c r="C108" s="71" t="s">
        <v>380</v>
      </c>
      <c r="D108" s="84"/>
      <c r="E108" s="6">
        <v>1.0074066150000001</v>
      </c>
      <c r="F108" s="6">
        <v>11.865209588999999</v>
      </c>
      <c r="G108" s="6" t="s">
        <v>431</v>
      </c>
      <c r="H108" s="6">
        <v>20.181227059000001</v>
      </c>
      <c r="I108" s="6">
        <v>0.165362178</v>
      </c>
      <c r="J108" s="6">
        <v>1.6536217799999999</v>
      </c>
      <c r="K108" s="6">
        <v>3.3072435599999999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82681.089000000007</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0.92848954100000003</v>
      </c>
      <c r="F111" s="6">
        <v>0.58380667200000003</v>
      </c>
      <c r="G111" s="6" t="s">
        <v>431</v>
      </c>
      <c r="H111" s="6">
        <v>15.790416273</v>
      </c>
      <c r="I111" s="6">
        <v>3.1887268000000003E-2</v>
      </c>
      <c r="J111" s="6">
        <v>6.3774536000000007E-2</v>
      </c>
      <c r="K111" s="6">
        <v>0.143492706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7971.817</v>
      </c>
      <c r="AL111" s="49" t="s">
        <v>245</v>
      </c>
    </row>
    <row r="112" spans="1:38" s="2" customFormat="1" ht="26.25" customHeight="1" thickBot="1" x14ac:dyDescent="0.25">
      <c r="A112" s="70" t="s">
        <v>263</v>
      </c>
      <c r="B112" s="70" t="s">
        <v>264</v>
      </c>
      <c r="C112" s="71" t="s">
        <v>265</v>
      </c>
      <c r="D112" s="72"/>
      <c r="E112" s="6">
        <v>39.286199998000001</v>
      </c>
      <c r="F112" s="6" t="s">
        <v>431</v>
      </c>
      <c r="G112" s="6" t="s">
        <v>431</v>
      </c>
      <c r="H112" s="6">
        <v>115.672226958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982155000</v>
      </c>
      <c r="AL112" s="49" t="s">
        <v>418</v>
      </c>
    </row>
    <row r="113" spans="1:38" s="2" customFormat="1" ht="26.25" customHeight="1" thickBot="1" x14ac:dyDescent="0.25">
      <c r="A113" s="70" t="s">
        <v>263</v>
      </c>
      <c r="B113" s="85" t="s">
        <v>266</v>
      </c>
      <c r="C113" s="86" t="s">
        <v>267</v>
      </c>
      <c r="D113" s="72"/>
      <c r="E113" s="6">
        <v>18.127387263999999</v>
      </c>
      <c r="F113" s="6">
        <v>28.247060101999999</v>
      </c>
      <c r="G113" s="6" t="s">
        <v>431</v>
      </c>
      <c r="H113" s="6">
        <v>117.64434266400001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0.85256328199999998</v>
      </c>
      <c r="F114" s="6" t="s">
        <v>431</v>
      </c>
      <c r="G114" s="6" t="s">
        <v>431</v>
      </c>
      <c r="H114" s="6">
        <v>2.770830664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0.44950931799999999</v>
      </c>
      <c r="F115" s="6" t="s">
        <v>431</v>
      </c>
      <c r="G115" s="6" t="s">
        <v>431</v>
      </c>
      <c r="H115" s="6">
        <v>0.89901863599999998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12.587796202</v>
      </c>
      <c r="F116" s="6">
        <v>1.434956943</v>
      </c>
      <c r="G116" s="6" t="s">
        <v>431</v>
      </c>
      <c r="H116" s="6">
        <v>36.923051933000004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6.6287426890000001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1.9351434919999999</v>
      </c>
      <c r="J119" s="6">
        <v>44.047508168</v>
      </c>
      <c r="K119" s="6">
        <v>44.047508168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10.438933145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10.348432000000001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1.6557311250252543E-2</v>
      </c>
      <c r="F125" s="6">
        <v>4.6296064897027698</v>
      </c>
      <c r="G125" s="6" t="s">
        <v>431</v>
      </c>
      <c r="H125" s="6" t="s">
        <v>432</v>
      </c>
      <c r="I125" s="6">
        <v>7.3118512286746776E-3</v>
      </c>
      <c r="J125" s="6">
        <v>9.759162095876411E-3</v>
      </c>
      <c r="K125" s="6">
        <v>1.2969612910915243E-2</v>
      </c>
      <c r="L125" s="6" t="s">
        <v>431</v>
      </c>
      <c r="M125" s="6">
        <v>0.30565517698449307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13157.585307536199</v>
      </c>
      <c r="AL125" s="49" t="s">
        <v>425</v>
      </c>
    </row>
    <row r="126" spans="1:38" s="2" customFormat="1" ht="26.25" customHeight="1" thickBot="1" x14ac:dyDescent="0.25">
      <c r="A126" s="70" t="s">
        <v>288</v>
      </c>
      <c r="B126" s="70" t="s">
        <v>291</v>
      </c>
      <c r="C126" s="71" t="s">
        <v>292</v>
      </c>
      <c r="D126" s="72"/>
      <c r="E126" s="6" t="s">
        <v>432</v>
      </c>
      <c r="F126" s="6" t="s">
        <v>432</v>
      </c>
      <c r="G126" s="6" t="s">
        <v>432</v>
      </c>
      <c r="H126" s="6">
        <v>0.84973584000000002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3540.5659999999998</v>
      </c>
      <c r="AL126" s="49" t="s">
        <v>424</v>
      </c>
    </row>
    <row r="127" spans="1:38" s="2" customFormat="1" ht="26.25" customHeight="1" thickBot="1" x14ac:dyDescent="0.25">
      <c r="A127" s="70" t="s">
        <v>288</v>
      </c>
      <c r="B127" s="70" t="s">
        <v>293</v>
      </c>
      <c r="C127" s="71" t="s">
        <v>294</v>
      </c>
      <c r="D127" s="72"/>
      <c r="E127" s="6">
        <v>4.922984E-3</v>
      </c>
      <c r="F127" s="6" t="s">
        <v>432</v>
      </c>
      <c r="G127" s="6" t="s">
        <v>432</v>
      </c>
      <c r="H127" s="6">
        <v>0.35526880999999999</v>
      </c>
      <c r="I127" s="6">
        <v>2.044934E-3</v>
      </c>
      <c r="J127" s="6">
        <v>2.044934E-3</v>
      </c>
      <c r="K127" s="6">
        <v>2.044934E-3</v>
      </c>
      <c r="L127" s="6" t="s">
        <v>432</v>
      </c>
      <c r="M127" s="6">
        <v>9.0885888999999997E-2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12.91886572933168</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7.5561900000000001E-2</v>
      </c>
      <c r="O132" s="6">
        <v>7.6647010000000003E-3</v>
      </c>
      <c r="P132" s="6">
        <v>3.2772470000000001E-3</v>
      </c>
      <c r="Q132" s="6">
        <v>0.24635238000000001</v>
      </c>
      <c r="R132" s="6">
        <v>0.73381560000000001</v>
      </c>
      <c r="S132" s="6">
        <v>2.0966160020000002</v>
      </c>
      <c r="T132" s="6">
        <v>0.41932320099999998</v>
      </c>
      <c r="U132" s="6">
        <v>7.8623110000000003E-3</v>
      </c>
      <c r="V132" s="6">
        <v>3.4594163990000002</v>
      </c>
      <c r="W132" s="6">
        <v>1.23129</v>
      </c>
      <c r="X132" s="6">
        <v>2.859723E-5</v>
      </c>
      <c r="Y132" s="6">
        <v>3.9251099999999998E-6</v>
      </c>
      <c r="Z132" s="6">
        <v>3.4204530000000003E-5</v>
      </c>
      <c r="AA132" s="6">
        <v>5.6072999999999997E-6</v>
      </c>
      <c r="AB132" s="6">
        <v>7.2334170000000001E-5</v>
      </c>
      <c r="AC132" s="6">
        <v>0.10524227999999999</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0.125135996</v>
      </c>
      <c r="F133" s="6">
        <v>1.971843E-3</v>
      </c>
      <c r="G133" s="6">
        <v>1.7139841999999999E-2</v>
      </c>
      <c r="H133" s="6" t="s">
        <v>431</v>
      </c>
      <c r="I133" s="6">
        <v>5.2632950000000003E-3</v>
      </c>
      <c r="J133" s="6">
        <v>5.2632950000000003E-3</v>
      </c>
      <c r="K133" s="6">
        <v>5.8487809999999999E-3</v>
      </c>
      <c r="L133" s="6" t="s">
        <v>432</v>
      </c>
      <c r="M133" s="6" t="s">
        <v>434</v>
      </c>
      <c r="N133" s="6">
        <v>4.5549500000000003E-3</v>
      </c>
      <c r="O133" s="6">
        <v>7.6294999999999998E-4</v>
      </c>
      <c r="P133" s="6">
        <v>0.22600319999999999</v>
      </c>
      <c r="Q133" s="6">
        <v>2.0643670000000001E-3</v>
      </c>
      <c r="R133" s="6">
        <v>2.0567799999999998E-3</v>
      </c>
      <c r="S133" s="6">
        <v>1.885383E-3</v>
      </c>
      <c r="T133" s="6">
        <v>2.6286170000000002E-3</v>
      </c>
      <c r="U133" s="6">
        <v>3.0002280000000002E-3</v>
      </c>
      <c r="V133" s="6">
        <v>2.4286998000000001E-2</v>
      </c>
      <c r="W133" s="6">
        <v>4.0953600000000001E-3</v>
      </c>
      <c r="X133" s="6">
        <v>2.0021759999999998E-6</v>
      </c>
      <c r="Y133" s="6">
        <v>1.0936128000000001E-6</v>
      </c>
      <c r="Z133" s="6">
        <v>9.768192000000001E-7</v>
      </c>
      <c r="AA133" s="6">
        <v>1.0602432E-6</v>
      </c>
      <c r="AB133" s="6">
        <v>5.1328511999999996E-6</v>
      </c>
      <c r="AC133" s="6">
        <v>2.2748000000000001E-2</v>
      </c>
      <c r="AD133" s="6">
        <v>6.2188E-2</v>
      </c>
      <c r="AE133" s="60"/>
      <c r="AF133" s="26" t="s">
        <v>431</v>
      </c>
      <c r="AG133" s="26" t="s">
        <v>431</v>
      </c>
      <c r="AH133" s="26" t="s">
        <v>431</v>
      </c>
      <c r="AI133" s="26" t="s">
        <v>431</v>
      </c>
      <c r="AJ133" s="26" t="s">
        <v>431</v>
      </c>
      <c r="AK133" s="26">
        <v>151680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27.740212089</v>
      </c>
      <c r="F135" s="6">
        <v>5.5591607390000002</v>
      </c>
      <c r="G135" s="6">
        <v>1.056240539</v>
      </c>
      <c r="H135" s="6" t="s">
        <v>432</v>
      </c>
      <c r="I135" s="6">
        <v>25.627731004000001</v>
      </c>
      <c r="J135" s="6">
        <v>27.184296013000001</v>
      </c>
      <c r="K135" s="6">
        <v>27.684620476999999</v>
      </c>
      <c r="L135" s="6">
        <v>14.325957219999999</v>
      </c>
      <c r="M135" s="6">
        <v>349.56002725899998</v>
      </c>
      <c r="N135" s="6">
        <v>3.7246376990000001</v>
      </c>
      <c r="O135" s="6">
        <v>0.38914124999999999</v>
      </c>
      <c r="P135" s="6" t="s">
        <v>432</v>
      </c>
      <c r="Q135" s="6">
        <v>0.22236643</v>
      </c>
      <c r="R135" s="6">
        <v>5.5591608000000001E-2</v>
      </c>
      <c r="S135" s="6">
        <v>0.77828250600000004</v>
      </c>
      <c r="T135" s="6" t="s">
        <v>432</v>
      </c>
      <c r="U135" s="6">
        <v>0.16677482099999999</v>
      </c>
      <c r="V135" s="6">
        <v>100.342851338</v>
      </c>
      <c r="W135" s="6">
        <v>55.591607388410338</v>
      </c>
      <c r="X135" s="6">
        <v>3.1131331268841055E-2</v>
      </c>
      <c r="Y135" s="6">
        <v>5.837124612907698E-2</v>
      </c>
      <c r="Z135" s="6">
        <v>0.1323081578925745</v>
      </c>
      <c r="AA135" s="6" t="s">
        <v>432</v>
      </c>
      <c r="AB135" s="6">
        <v>0.22181073529049253</v>
      </c>
      <c r="AC135" s="6" t="s">
        <v>432</v>
      </c>
      <c r="AD135" s="6" t="s">
        <v>431</v>
      </c>
      <c r="AE135" s="60"/>
      <c r="AF135" s="26" t="s">
        <v>431</v>
      </c>
      <c r="AG135" s="26" t="s">
        <v>431</v>
      </c>
      <c r="AH135" s="26" t="s">
        <v>431</v>
      </c>
      <c r="AI135" s="26" t="s">
        <v>431</v>
      </c>
      <c r="AJ135" s="26" t="s">
        <v>431</v>
      </c>
      <c r="AK135" s="26">
        <v>3891.4164086051323</v>
      </c>
      <c r="AL135" s="49" t="s">
        <v>412</v>
      </c>
    </row>
    <row r="136" spans="1:38" s="2" customFormat="1" ht="26.25" customHeight="1" thickBot="1" x14ac:dyDescent="0.25">
      <c r="A136" s="70" t="s">
        <v>288</v>
      </c>
      <c r="B136" s="70" t="s">
        <v>313</v>
      </c>
      <c r="C136" s="71" t="s">
        <v>314</v>
      </c>
      <c r="D136" s="72"/>
      <c r="E136" s="6">
        <v>6.1342419999999998E-3</v>
      </c>
      <c r="F136" s="6">
        <v>7.0981185000000002E-2</v>
      </c>
      <c r="G136" s="6" t="s">
        <v>431</v>
      </c>
      <c r="H136" s="6" t="s">
        <v>432</v>
      </c>
      <c r="I136" s="6">
        <v>2.5480680000000001E-3</v>
      </c>
      <c r="J136" s="6">
        <v>2.5480680000000001E-3</v>
      </c>
      <c r="K136" s="6">
        <v>2.5480680000000001E-3</v>
      </c>
      <c r="L136" s="6" t="s">
        <v>432</v>
      </c>
      <c r="M136" s="6">
        <v>0.113247583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810.90010859999995</v>
      </c>
      <c r="AL136" s="49" t="s">
        <v>416</v>
      </c>
    </row>
    <row r="137" spans="1:38" s="2" customFormat="1" ht="26.25" customHeight="1" thickBot="1" x14ac:dyDescent="0.25">
      <c r="A137" s="70" t="s">
        <v>288</v>
      </c>
      <c r="B137" s="70" t="s">
        <v>315</v>
      </c>
      <c r="C137" s="71" t="s">
        <v>316</v>
      </c>
      <c r="D137" s="72"/>
      <c r="E137" s="6">
        <v>3.3139530000000001E-3</v>
      </c>
      <c r="F137" s="6">
        <v>8.6255134271050003E-3</v>
      </c>
      <c r="G137" s="6" t="s">
        <v>431</v>
      </c>
      <c r="H137" s="6" t="s">
        <v>432</v>
      </c>
      <c r="I137" s="6">
        <v>1.376562E-3</v>
      </c>
      <c r="J137" s="6">
        <v>1.376562E-3</v>
      </c>
      <c r="K137" s="6">
        <v>1.376562E-3</v>
      </c>
      <c r="L137" s="6" t="s">
        <v>432</v>
      </c>
      <c r="M137" s="6">
        <v>6.1175992999999998E-2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2049.333803</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0.44018146600000002</v>
      </c>
      <c r="G139" s="6">
        <v>0.271380389</v>
      </c>
      <c r="H139" s="6">
        <v>1.532034E-3</v>
      </c>
      <c r="I139" s="6">
        <v>1.5085026909999999</v>
      </c>
      <c r="J139" s="6">
        <v>5.6422757990000001</v>
      </c>
      <c r="K139" s="6">
        <v>5.6422757990000001</v>
      </c>
      <c r="L139" s="6">
        <v>7.15718E-3</v>
      </c>
      <c r="M139" s="6" t="s">
        <v>432</v>
      </c>
      <c r="N139" s="6">
        <v>1.6733656E-2</v>
      </c>
      <c r="O139" s="6">
        <v>7.495977E-3</v>
      </c>
      <c r="P139" s="6">
        <v>7.495977E-3</v>
      </c>
      <c r="Q139" s="6">
        <v>1.3768058E-2</v>
      </c>
      <c r="R139" s="6">
        <v>8.6607166999999999E-2</v>
      </c>
      <c r="S139" s="6">
        <v>3.8295111E-2</v>
      </c>
      <c r="T139" s="6">
        <v>9.0587538999999995E-2</v>
      </c>
      <c r="U139" s="6">
        <v>2.2933559999999999E-3</v>
      </c>
      <c r="V139" s="6">
        <v>1.7184876469999999</v>
      </c>
      <c r="W139" s="6">
        <v>13.421704</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638.82317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820.16899693231824</v>
      </c>
      <c r="F141" s="20">
        <f t="shared" ref="F141:AD141" si="0">SUM(F14:F140)</f>
        <v>523.53656179172219</v>
      </c>
      <c r="G141" s="20">
        <f t="shared" si="0"/>
        <v>227.83370487496046</v>
      </c>
      <c r="H141" s="20">
        <f t="shared" si="0"/>
        <v>494.06721109697889</v>
      </c>
      <c r="I141" s="20">
        <f t="shared" si="0"/>
        <v>112.84498812403646</v>
      </c>
      <c r="J141" s="20">
        <f t="shared" si="0"/>
        <v>193.16874415627566</v>
      </c>
      <c r="K141" s="20">
        <f t="shared" si="0"/>
        <v>273.10854966690249</v>
      </c>
      <c r="L141" s="20">
        <f t="shared" si="0"/>
        <v>32.175597972268569</v>
      </c>
      <c r="M141" s="20">
        <f t="shared" si="0"/>
        <v>1308.6300747370663</v>
      </c>
      <c r="N141" s="20">
        <f t="shared" si="0"/>
        <v>105.49136237809115</v>
      </c>
      <c r="O141" s="20">
        <f t="shared" si="0"/>
        <v>6.7991555543891922</v>
      </c>
      <c r="P141" s="20">
        <f t="shared" si="0"/>
        <v>5.5664227454781798</v>
      </c>
      <c r="Q141" s="20">
        <f t="shared" si="0"/>
        <v>5.5689567961656765</v>
      </c>
      <c r="R141" s="20">
        <f>SUM(R14:R140)</f>
        <v>27.516060020153848</v>
      </c>
      <c r="S141" s="20">
        <f t="shared" si="0"/>
        <v>127.28666976767813</v>
      </c>
      <c r="T141" s="20">
        <f t="shared" si="0"/>
        <v>90.205527360308665</v>
      </c>
      <c r="U141" s="20">
        <f t="shared" si="0"/>
        <v>7.5204793601082578</v>
      </c>
      <c r="V141" s="20">
        <f t="shared" si="0"/>
        <v>288.50057461807415</v>
      </c>
      <c r="W141" s="20">
        <f t="shared" si="0"/>
        <v>216.77119993531588</v>
      </c>
      <c r="X141" s="20">
        <f t="shared" si="0"/>
        <v>14.076159741885665</v>
      </c>
      <c r="Y141" s="20">
        <f t="shared" si="0"/>
        <v>13.618889205589179</v>
      </c>
      <c r="Z141" s="20">
        <f t="shared" si="0"/>
        <v>7.9788887656017264</v>
      </c>
      <c r="AA141" s="20">
        <f t="shared" si="0"/>
        <v>7.4029003371404851</v>
      </c>
      <c r="AB141" s="20">
        <f t="shared" si="0"/>
        <v>57.89637793261069</v>
      </c>
      <c r="AC141" s="20">
        <f t="shared" si="0"/>
        <v>12.187356213446503</v>
      </c>
      <c r="AD141" s="20">
        <f t="shared" si="0"/>
        <v>579.91061516866796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820.16899693231824</v>
      </c>
      <c r="F152" s="14">
        <f t="shared" ref="F152:AD152" si="1">SUM(F$141, F$151, IF(AND(ISNUMBER(SEARCH($B$4,"AT|BE|CH|GB|IE|LT|LU|NL")),SUM(F$143:F$149)&gt;0),SUM(F$143:F$149)-SUM(F$27:F$33),0))</f>
        <v>523.53656179172219</v>
      </c>
      <c r="G152" s="14">
        <f t="shared" si="1"/>
        <v>227.83370487496046</v>
      </c>
      <c r="H152" s="14">
        <f t="shared" si="1"/>
        <v>494.06721109697889</v>
      </c>
      <c r="I152" s="14">
        <f t="shared" si="1"/>
        <v>112.84498812403646</v>
      </c>
      <c r="J152" s="14">
        <f t="shared" si="1"/>
        <v>193.16874415627566</v>
      </c>
      <c r="K152" s="14">
        <f t="shared" si="1"/>
        <v>273.10854966690249</v>
      </c>
      <c r="L152" s="14">
        <f t="shared" si="1"/>
        <v>32.175597972268569</v>
      </c>
      <c r="M152" s="14">
        <f t="shared" si="1"/>
        <v>1308.6300747370663</v>
      </c>
      <c r="N152" s="14">
        <f t="shared" si="1"/>
        <v>105.49136237809115</v>
      </c>
      <c r="O152" s="14">
        <f t="shared" si="1"/>
        <v>6.7991555543891922</v>
      </c>
      <c r="P152" s="14">
        <f t="shared" si="1"/>
        <v>5.5664227454781798</v>
      </c>
      <c r="Q152" s="14">
        <f t="shared" si="1"/>
        <v>5.5689567961656765</v>
      </c>
      <c r="R152" s="14">
        <f t="shared" si="1"/>
        <v>27.516060020153848</v>
      </c>
      <c r="S152" s="14">
        <f t="shared" si="1"/>
        <v>127.28666976767813</v>
      </c>
      <c r="T152" s="14">
        <f t="shared" si="1"/>
        <v>90.205527360308665</v>
      </c>
      <c r="U152" s="14">
        <f t="shared" si="1"/>
        <v>7.5204793601082578</v>
      </c>
      <c r="V152" s="14">
        <f t="shared" si="1"/>
        <v>288.50057461807415</v>
      </c>
      <c r="W152" s="14">
        <f t="shared" si="1"/>
        <v>216.77119993531588</v>
      </c>
      <c r="X152" s="14">
        <f t="shared" si="1"/>
        <v>14.076159741885665</v>
      </c>
      <c r="Y152" s="14">
        <f t="shared" si="1"/>
        <v>13.618889205589179</v>
      </c>
      <c r="Z152" s="14">
        <f t="shared" si="1"/>
        <v>7.9788887656017264</v>
      </c>
      <c r="AA152" s="14">
        <f t="shared" si="1"/>
        <v>7.4029003371404851</v>
      </c>
      <c r="AB152" s="14">
        <f t="shared" si="1"/>
        <v>57.89637793261069</v>
      </c>
      <c r="AC152" s="14">
        <f t="shared" si="1"/>
        <v>12.187356213446503</v>
      </c>
      <c r="AD152" s="14">
        <f t="shared" si="1"/>
        <v>579.91061516866796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820.16899693231824</v>
      </c>
      <c r="F154" s="14">
        <f>SUM(F$141, F$153, -1 * IF(OR($B$6=2005,$B$6&gt;=2020),SUM(F$99:F$122),0), IF(AND(ISNUMBER(SEARCH($B$4,"AT|BE|CH|GB|IE|LT|LU|NL")),SUM(F$143:F$149)&gt;0),SUM(F$143:F$149)-SUM(F$27:F$33),0))</f>
        <v>523.53656179172219</v>
      </c>
      <c r="G154" s="14">
        <f>SUM(G$141, G$153, IF(AND(ISNUMBER(SEARCH($B$4,"AT|BE|CH|GB|IE|LT|LU|NL")),SUM(G$143:G$149)&gt;0),SUM(G$143:G$149)-SUM(G$27:G$33),0))</f>
        <v>227.83370487496046</v>
      </c>
      <c r="H154" s="14">
        <f>SUM(H$141, H$153, IF(AND(ISNUMBER(SEARCH($B$4,"AT|BE|CH|GB|IE|LT|LU|NL")),SUM(H$143:H$149)&gt;0),SUM(H$143:H$149)-SUM(H$27:H$33),0))</f>
        <v>494.06721109697889</v>
      </c>
      <c r="I154" s="14">
        <f t="shared" ref="I154:AD154" si="2">SUM(I$141, I$153, IF(AND(ISNUMBER(SEARCH($B$4,"AT|BE|CH|GB|IE|LT|LU|NL")),SUM(I$143:I$149)&gt;0),SUM(I$143:I$149)-SUM(I$27:I$33),0))</f>
        <v>112.84498812403646</v>
      </c>
      <c r="J154" s="14">
        <f t="shared" si="2"/>
        <v>193.16874415627566</v>
      </c>
      <c r="K154" s="14">
        <f t="shared" si="2"/>
        <v>273.10854966690249</v>
      </c>
      <c r="L154" s="14">
        <f t="shared" si="2"/>
        <v>32.175597972268569</v>
      </c>
      <c r="M154" s="14">
        <f t="shared" si="2"/>
        <v>1308.6300747370663</v>
      </c>
      <c r="N154" s="14">
        <f t="shared" si="2"/>
        <v>105.49136237809115</v>
      </c>
      <c r="O154" s="14">
        <f t="shared" si="2"/>
        <v>6.7991555543891922</v>
      </c>
      <c r="P154" s="14">
        <f t="shared" si="2"/>
        <v>5.5664227454781798</v>
      </c>
      <c r="Q154" s="14">
        <f t="shared" si="2"/>
        <v>5.5689567961656765</v>
      </c>
      <c r="R154" s="14">
        <f t="shared" si="2"/>
        <v>27.516060020153848</v>
      </c>
      <c r="S154" s="14">
        <f t="shared" si="2"/>
        <v>127.28666976767813</v>
      </c>
      <c r="T154" s="14">
        <f t="shared" si="2"/>
        <v>90.205527360308665</v>
      </c>
      <c r="U154" s="14">
        <f t="shared" si="2"/>
        <v>7.5204793601082578</v>
      </c>
      <c r="V154" s="14">
        <f t="shared" si="2"/>
        <v>288.50057461807415</v>
      </c>
      <c r="W154" s="14">
        <f t="shared" si="2"/>
        <v>216.77119993531588</v>
      </c>
      <c r="X154" s="14">
        <f t="shared" si="2"/>
        <v>14.076159741885665</v>
      </c>
      <c r="Y154" s="14">
        <f t="shared" si="2"/>
        <v>13.618889205589179</v>
      </c>
      <c r="Z154" s="14">
        <f t="shared" si="2"/>
        <v>7.9788887656017264</v>
      </c>
      <c r="AA154" s="14">
        <f t="shared" si="2"/>
        <v>7.4029003371404851</v>
      </c>
      <c r="AB154" s="14">
        <f t="shared" si="2"/>
        <v>57.89637793261069</v>
      </c>
      <c r="AC154" s="14">
        <f t="shared" si="2"/>
        <v>12.187356213446503</v>
      </c>
      <c r="AD154" s="14">
        <f t="shared" si="2"/>
        <v>579.91061516866796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62.122870732852356</v>
      </c>
      <c r="F157" s="23">
        <v>1.3903672565433545</v>
      </c>
      <c r="G157" s="23">
        <v>3.8056265591356317</v>
      </c>
      <c r="H157" s="23" t="s">
        <v>432</v>
      </c>
      <c r="I157" s="23">
        <v>0.8532882149058767</v>
      </c>
      <c r="J157" s="23">
        <v>0.8532882149058767</v>
      </c>
      <c r="K157" s="23">
        <v>0.8532882149058767</v>
      </c>
      <c r="L157" s="23">
        <v>0.40957834304200152</v>
      </c>
      <c r="M157" s="23">
        <v>10.63626331204477</v>
      </c>
      <c r="N157" s="23">
        <v>0.40209745343915748</v>
      </c>
      <c r="O157" s="23">
        <v>2.3493964885572326E-4</v>
      </c>
      <c r="P157" s="23">
        <v>1.0376430851275698E-2</v>
      </c>
      <c r="Q157" s="23">
        <v>4.5025705206592001E-4</v>
      </c>
      <c r="R157" s="23">
        <v>5.4797966101118423E-2</v>
      </c>
      <c r="S157" s="23">
        <v>3.3270549631001622E-2</v>
      </c>
      <c r="T157" s="23">
        <v>4.5131164984710937E-4</v>
      </c>
      <c r="U157" s="23">
        <v>4.5020432217686055E-4</v>
      </c>
      <c r="V157" s="23">
        <v>8.6123270191844542E-2</v>
      </c>
      <c r="W157" s="23" t="s">
        <v>432</v>
      </c>
      <c r="X157" s="23">
        <v>9.5609752390303612E-4</v>
      </c>
      <c r="Y157" s="23">
        <v>7.4790238082570182E-3</v>
      </c>
      <c r="Z157" s="23">
        <v>8.5238002893116781E-4</v>
      </c>
      <c r="AA157" s="23">
        <v>7.7027959645236245E-4</v>
      </c>
      <c r="AB157" s="23">
        <v>1.0057780957543585E-2</v>
      </c>
      <c r="AC157" s="23" t="s">
        <v>431</v>
      </c>
      <c r="AD157" s="23" t="s">
        <v>431</v>
      </c>
      <c r="AE157" s="63"/>
      <c r="AF157" s="23">
        <v>195717.93687674394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9.1943423779447659</v>
      </c>
      <c r="F158" s="23">
        <v>0.37031975619282759</v>
      </c>
      <c r="G158" s="23">
        <v>0.55525041052149882</v>
      </c>
      <c r="H158" s="23" t="s">
        <v>432</v>
      </c>
      <c r="I158" s="23">
        <v>0.12200145337323437</v>
      </c>
      <c r="J158" s="23">
        <v>0.12200145337323437</v>
      </c>
      <c r="K158" s="23">
        <v>0.12200145337323437</v>
      </c>
      <c r="L158" s="23">
        <v>5.8560696918485158E-2</v>
      </c>
      <c r="M158" s="23">
        <v>4.6579438669214959</v>
      </c>
      <c r="N158" s="23">
        <v>1.9504654843878255</v>
      </c>
      <c r="O158" s="23">
        <v>3.4647082331801284E-5</v>
      </c>
      <c r="P158" s="23">
        <v>1.5299039838274112E-3</v>
      </c>
      <c r="Q158" s="23">
        <v>6.6193062493986489E-5</v>
      </c>
      <c r="R158" s="23">
        <v>7.9807325432519824E-3</v>
      </c>
      <c r="S158" s="23">
        <v>4.847176905402914E-3</v>
      </c>
      <c r="T158" s="23">
        <v>7.1325349901169845E-5</v>
      </c>
      <c r="U158" s="23">
        <v>6.5936448123627317E-5</v>
      </c>
      <c r="V158" s="23">
        <v>1.2600429058948941E-2</v>
      </c>
      <c r="W158" s="23" t="s">
        <v>432</v>
      </c>
      <c r="X158" s="23">
        <v>2.7238122274577509E-4</v>
      </c>
      <c r="Y158" s="23">
        <v>1.9035079436576909E-3</v>
      </c>
      <c r="Z158" s="23">
        <v>2.32723614874742E-4</v>
      </c>
      <c r="AA158" s="23">
        <v>2.7027991342060186E-4</v>
      </c>
      <c r="AB158" s="23">
        <v>2.6788926946988098E-3</v>
      </c>
      <c r="AC158" s="23" t="s">
        <v>431</v>
      </c>
      <c r="AD158" s="23" t="s">
        <v>431</v>
      </c>
      <c r="AE158" s="63"/>
      <c r="AF158" s="23">
        <v>28555.735400564285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418.07746224700003</v>
      </c>
      <c r="F159" s="23">
        <v>13.660580097</v>
      </c>
      <c r="G159" s="23">
        <v>187.163717306</v>
      </c>
      <c r="H159" s="23" t="s">
        <v>432</v>
      </c>
      <c r="I159" s="23">
        <v>27.506819707999998</v>
      </c>
      <c r="J159" s="23">
        <v>32.344905251</v>
      </c>
      <c r="K159" s="23">
        <v>32.344905251</v>
      </c>
      <c r="L159" s="23">
        <v>0.604579321</v>
      </c>
      <c r="M159" s="23">
        <v>30.191103775999999</v>
      </c>
      <c r="N159" s="23">
        <v>1.304921628</v>
      </c>
      <c r="O159" s="23">
        <v>0.13813858700000001</v>
      </c>
      <c r="P159" s="23">
        <v>0.168975761</v>
      </c>
      <c r="Q159" s="23">
        <v>4.2341543499999998</v>
      </c>
      <c r="R159" s="23">
        <v>4.495012923</v>
      </c>
      <c r="S159" s="23">
        <v>9.0268356099999991</v>
      </c>
      <c r="T159" s="23">
        <v>197.89385864400001</v>
      </c>
      <c r="U159" s="23">
        <v>1.442745862</v>
      </c>
      <c r="V159" s="23">
        <v>9.2134303840000005</v>
      </c>
      <c r="W159" s="23">
        <v>3.0843616246683809</v>
      </c>
      <c r="X159" s="23">
        <v>3.3763717302590479E-2</v>
      </c>
      <c r="Y159" s="23">
        <v>0.19949858651295238</v>
      </c>
      <c r="Z159" s="23">
        <v>0.13813858651295238</v>
      </c>
      <c r="AA159" s="23">
        <v>5.6765858651295242E-2</v>
      </c>
      <c r="AB159" s="23">
        <v>0.42816674897979046</v>
      </c>
      <c r="AC159" s="23">
        <v>0.98238599999999998</v>
      </c>
      <c r="AD159" s="23">
        <v>3.556108</v>
      </c>
      <c r="AE159" s="63"/>
      <c r="AF159" s="23">
        <v>315637.06787082477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6.4885166999999999</v>
      </c>
      <c r="F163" s="25">
        <v>17.197958692</v>
      </c>
      <c r="G163" s="25">
        <v>1.294150879</v>
      </c>
      <c r="H163" s="25">
        <v>1.453254</v>
      </c>
      <c r="I163" s="25">
        <v>11.606021468</v>
      </c>
      <c r="J163" s="25">
        <v>14.185137337</v>
      </c>
      <c r="K163" s="25">
        <v>21.922484981</v>
      </c>
      <c r="L163" s="25">
        <v>1.0445419220000001</v>
      </c>
      <c r="M163" s="25">
        <v>186.32566782399999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2026-02-04T09:11:31Z</dcterms:modified>
</cp:coreProperties>
</file>