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DEC7E93-63E7-4089-8309-4CCBAF58578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<sst xmlns="http://schemas.openxmlformats.org/spreadsheetml/2006/main" count="3888" uniqueCount="436">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</sst>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181.97749988137465</v>
      </c>
      <c r="F14" s="6">
        <v>5.6781473724899305</v>
      </c>
      <c r="G14" s="6">
        <v>148.08350284224736</v>
      </c>
      <c r="H14" s="6">
        <v>0.28539797300000003</v>
      </c>
      <c r="I14" s="6">
        <v>4.6987535773193798</v>
      </c>
      <c r="J14" s="6">
        <v>6.4834384544016954</v>
      </c>
      <c r="K14" s="6">
        <v>7.7697757026054335</v>
      </c>
      <c r="L14" s="6">
        <v>0.14605696755536515</v>
      </c>
      <c r="M14" s="6">
        <v>20.35467364065876</v>
      </c>
      <c r="N14" s="6">
        <v>3.6910237028113806</v>
      </c>
      <c r="O14" s="6">
        <v>1.8042927032975289</v>
      </c>
      <c r="P14" s="6">
        <v>3.0300788062216482</v>
      </c>
      <c r="Q14" s="6">
        <v>3.3774227212494643</v>
      </c>
      <c r="R14" s="6">
        <v>6.4948180683098862</v>
      </c>
      <c r="S14" s="6">
        <v>6.5791578440286882</v>
      </c>
      <c r="T14" s="6">
        <v>57.802348578769866</v>
      </c>
      <c r="U14" s="6">
        <v>2.0248894859083957</v>
      </c>
      <c r="V14" s="6">
        <v>16.6716674693842</v>
      </c>
      <c r="W14" s="6">
        <v>4.0359583543054027</v>
      </c>
      <c r="X14" s="6">
        <v>5.5866300171684688E-2</v>
      </c>
      <c r="Y14" s="6">
        <v>0.10674537267607451</v>
      </c>
      <c r="Z14" s="6">
        <v>4.3783401223797785E-2</v>
      </c>
      <c r="AA14" s="6">
        <v>3.2514109851859964E-2</v>
      </c>
      <c r="AB14" s="6">
        <v>0.23890918488448307</v>
      </c>
      <c r="AC14" s="6">
        <v>0.28641255799999998</v>
      </c>
      <c r="AD14" s="6">
        <v>1.8140139271152001E-3</v>
      </c>
      <c r="AE14" s="60"/>
      <c r="AF14" s="26">
        <v>102541.91859017449</v>
      </c>
      <c r="AG14" s="26">
        <v>538248.37197022</v>
      </c>
      <c r="AH14" s="26">
        <v>286466.22965405002</v>
      </c>
      <c r="AI14" s="26">
        <v>34798.251262737605</v>
      </c>
      <c r="AJ14" s="26">
        <v>10252.769361437622</v>
      </c>
      <c r="AK14" s="26" t="s">
        <v>431</v>
      </c>
      <c r="AL14" s="49" t="s">
        <v>49</v>
      </c>
    </row>
    <row r="15" spans="1:38" s="1" customFormat="1" ht="26.25" customHeight="1" thickBot="1" x14ac:dyDescent="0.25">
      <c r="A15" s="70" t="s">
        <v>53</v>
      </c>
      <c r="B15" s="70" t="s">
        <v>54</v>
      </c>
      <c r="C15" s="71" t="s">
        <v>55</v>
      </c>
      <c r="D15" s="72"/>
      <c r="E15" s="6">
        <v>17.11744617466146</v>
      </c>
      <c r="F15" s="6">
        <v>0.43574840509903612</v>
      </c>
      <c r="G15" s="6">
        <v>16.965405000000001</v>
      </c>
      <c r="H15" s="6" t="s">
        <v>432</v>
      </c>
      <c r="I15" s="6">
        <v>0.59582085169750165</v>
      </c>
      <c r="J15" s="6">
        <v>0.70584856569863152</v>
      </c>
      <c r="K15" s="6">
        <v>0.81439727253215555</v>
      </c>
      <c r="L15" s="6">
        <v>7.2380727813512E-2</v>
      </c>
      <c r="M15" s="6">
        <v>1.9020980136168815</v>
      </c>
      <c r="N15" s="6">
        <v>0.26756261864375469</v>
      </c>
      <c r="O15" s="6">
        <v>0.25530323507530484</v>
      </c>
      <c r="P15" s="6">
        <v>5.032014130424959E-2</v>
      </c>
      <c r="Q15" s="6">
        <v>0.13033760205904837</v>
      </c>
      <c r="R15" s="6">
        <v>1.018973687434193</v>
      </c>
      <c r="S15" s="6">
        <v>0.60028285508813573</v>
      </c>
      <c r="T15" s="6">
        <v>17.358105061618218</v>
      </c>
      <c r="U15" s="6">
        <v>0.20933895598993868</v>
      </c>
      <c r="V15" s="6">
        <v>2.8399584633618797</v>
      </c>
      <c r="W15" s="6">
        <v>5.4620059700806613E-2</v>
      </c>
      <c r="X15" s="6">
        <v>1.076404413726238E-4</v>
      </c>
      <c r="Y15" s="6">
        <v>2.9823548969511068E-4</v>
      </c>
      <c r="Z15" s="6">
        <v>1.3813756373903409E-4</v>
      </c>
      <c r="AA15" s="6">
        <v>5.6021112579620605E-4</v>
      </c>
      <c r="AB15" s="6">
        <v>1.1042245418782476E-3</v>
      </c>
      <c r="AC15" s="6" t="s">
        <v>431</v>
      </c>
      <c r="AD15" s="6" t="s">
        <v>431</v>
      </c>
      <c r="AE15" s="60"/>
      <c r="AF15" s="26">
        <v>137609.40192707619</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5.4849480876057815</v>
      </c>
      <c r="F16" s="6">
        <v>0.64052983600457403</v>
      </c>
      <c r="G16" s="6">
        <v>1.8212462638988354</v>
      </c>
      <c r="H16" s="6">
        <v>0.49693303327999999</v>
      </c>
      <c r="I16" s="6">
        <v>0.68028677932950632</v>
      </c>
      <c r="J16" s="6">
        <v>0.87544952202150639</v>
      </c>
      <c r="K16" s="6">
        <v>1.2326357820715064</v>
      </c>
      <c r="L16" s="6">
        <v>0.12368571993487872</v>
      </c>
      <c r="M16" s="6">
        <v>4.9620327490901825</v>
      </c>
      <c r="N16" s="6">
        <v>0.33046569392578856</v>
      </c>
      <c r="O16" s="6">
        <v>0.14702895559154849</v>
      </c>
      <c r="P16" s="6">
        <v>1.3319847313324844E-2</v>
      </c>
      <c r="Q16" s="6">
        <v>5.9807104130344176E-3</v>
      </c>
      <c r="R16" s="6">
        <v>0.29060509831512171</v>
      </c>
      <c r="S16" s="6">
        <v>7.8188236098574004E-2</v>
      </c>
      <c r="T16" s="6">
        <v>3.5852868480549714E-2</v>
      </c>
      <c r="U16" s="6">
        <v>7.356327444503671E-3</v>
      </c>
      <c r="V16" s="6">
        <v>5.8627764542619554</v>
      </c>
      <c r="W16" s="6">
        <v>1.1401330918710124</v>
      </c>
      <c r="X16" s="6">
        <v>0.15733200282896351</v>
      </c>
      <c r="Y16" s="6">
        <v>0.18147976604888233</v>
      </c>
      <c r="Z16" s="6">
        <v>5.6709560768345102E-2</v>
      </c>
      <c r="AA16" s="6">
        <v>4.5351963635017721E-2</v>
      </c>
      <c r="AB16" s="6">
        <v>0.44086851706804703</v>
      </c>
      <c r="AC16" s="6">
        <v>5.6527070944169998E-2</v>
      </c>
      <c r="AD16" s="6">
        <v>6.3283999999999996E-10</v>
      </c>
      <c r="AE16" s="60"/>
      <c r="AF16" s="26">
        <v>6715.3321299995459</v>
      </c>
      <c r="AG16" s="26">
        <v>10770.145386329999</v>
      </c>
      <c r="AH16" s="26">
        <v>19219.729562164339</v>
      </c>
      <c r="AI16" s="26">
        <v>11305.556</v>
      </c>
      <c r="AJ16" s="26" t="s">
        <v>431</v>
      </c>
      <c r="AK16" s="26" t="s">
        <v>431</v>
      </c>
      <c r="AL16" s="49" t="s">
        <v>49</v>
      </c>
    </row>
    <row r="17" spans="1:38" s="2" customFormat="1" ht="26.25" customHeight="1" thickBot="1" x14ac:dyDescent="0.25">
      <c r="A17" s="70" t="s">
        <v>53</v>
      </c>
      <c r="B17" s="70" t="s">
        <v>58</v>
      </c>
      <c r="C17" s="71" t="s">
        <v>59</v>
      </c>
      <c r="D17" s="72"/>
      <c r="E17" s="6">
        <v>10.056225190485772</v>
      </c>
      <c r="F17" s="6">
        <v>0.39617268385864995</v>
      </c>
      <c r="G17" s="6">
        <v>11.213708853824649</v>
      </c>
      <c r="H17" s="6">
        <v>3.1472E-5</v>
      </c>
      <c r="I17" s="6">
        <v>0.70490634336842717</v>
      </c>
      <c r="J17" s="6">
        <v>1.238859915264414</v>
      </c>
      <c r="K17" s="6">
        <v>2.5378957501611965</v>
      </c>
      <c r="L17" s="6">
        <v>0.10288437336999794</v>
      </c>
      <c r="M17" s="6">
        <v>74.291580066009217</v>
      </c>
      <c r="N17" s="6">
        <v>7.2289084351324657</v>
      </c>
      <c r="O17" s="6">
        <v>0.13487384502638847</v>
      </c>
      <c r="P17" s="6">
        <v>5.7682985747743921E-2</v>
      </c>
      <c r="Q17" s="6">
        <v>0.30457491715473084</v>
      </c>
      <c r="R17" s="6">
        <v>1.1900338437522904</v>
      </c>
      <c r="S17" s="6">
        <v>9.1337978465019093E-2</v>
      </c>
      <c r="T17" s="6">
        <v>1.6177109698404026</v>
      </c>
      <c r="U17" s="6">
        <v>1.3232467493200048E-2</v>
      </c>
      <c r="V17" s="6">
        <v>5.6146768946745151</v>
      </c>
      <c r="W17" s="6">
        <v>1.5821828438591112</v>
      </c>
      <c r="X17" s="6">
        <v>8.1197988331278864E-2</v>
      </c>
      <c r="Y17" s="6">
        <v>0.10723776779631178</v>
      </c>
      <c r="Z17" s="6">
        <v>5.6645498540675458E-2</v>
      </c>
      <c r="AA17" s="6">
        <v>3.8231601163675452E-2</v>
      </c>
      <c r="AB17" s="6">
        <v>0.28331285583194155</v>
      </c>
      <c r="AC17" s="6">
        <v>5.2960000000000004E-3</v>
      </c>
      <c r="AD17" s="6">
        <v>1.043315</v>
      </c>
      <c r="AE17" s="60"/>
      <c r="AF17" s="26">
        <v>8945.9550430403997</v>
      </c>
      <c r="AG17" s="26">
        <v>28193.759707379999</v>
      </c>
      <c r="AH17" s="26">
        <v>30011.967884731101</v>
      </c>
      <c r="AI17" s="26">
        <v>0.85099999999999998</v>
      </c>
      <c r="AJ17" s="26" t="s">
        <v>433</v>
      </c>
      <c r="AK17" s="26" t="s">
        <v>431</v>
      </c>
      <c r="AL17" s="49" t="s">
        <v>49</v>
      </c>
    </row>
    <row r="18" spans="1:38" s="2" customFormat="1" ht="26.25" customHeight="1" thickBot="1" x14ac:dyDescent="0.25">
      <c r="A18" s="70" t="s">
        <v>53</v>
      </c>
      <c r="B18" s="70" t="s">
        <v>60</v>
      </c>
      <c r="C18" s="71" t="s">
        <v>61</v>
      </c>
      <c r="D18" s="72"/>
      <c r="E18" s="6">
        <v>7.4939138501411469</v>
      </c>
      <c r="F18" s="6">
        <v>0.19700440474250142</v>
      </c>
      <c r="G18" s="6">
        <v>12.691226123134671</v>
      </c>
      <c r="H18" s="6">
        <v>3.1486999999999999E-5</v>
      </c>
      <c r="I18" s="6">
        <v>0.37575474472788745</v>
      </c>
      <c r="J18" s="6">
        <v>0.45518352333043077</v>
      </c>
      <c r="K18" s="6">
        <v>0.52872968287911792</v>
      </c>
      <c r="L18" s="6">
        <v>0.17159683458868188</v>
      </c>
      <c r="M18" s="6">
        <v>1.2484722572330214</v>
      </c>
      <c r="N18" s="6">
        <v>0.14020675686095493</v>
      </c>
      <c r="O18" s="6">
        <v>1.1879811365361375E-2</v>
      </c>
      <c r="P18" s="6">
        <v>7.1794799519918377E-3</v>
      </c>
      <c r="Q18" s="6">
        <v>3.9828731646776409E-2</v>
      </c>
      <c r="R18" s="6">
        <v>0.11866034873096298</v>
      </c>
      <c r="S18" s="6">
        <v>7.1978471614092196E-2</v>
      </c>
      <c r="T18" s="6">
        <v>3.2323056213889796</v>
      </c>
      <c r="U18" s="6">
        <v>1.8867731849583236E-2</v>
      </c>
      <c r="V18" s="6">
        <v>0.93011978313733468</v>
      </c>
      <c r="W18" s="6">
        <v>0.11158942131011387</v>
      </c>
      <c r="X18" s="6">
        <v>6.1213920156189252E-3</v>
      </c>
      <c r="Y18" s="6">
        <v>9.0273638899242108E-3</v>
      </c>
      <c r="Z18" s="6">
        <v>4.6555083484853248E-3</v>
      </c>
      <c r="AA18" s="6">
        <v>3.6096248696621249E-3</v>
      </c>
      <c r="AB18" s="6">
        <v>2.3413889123873346E-2</v>
      </c>
      <c r="AC18" s="6">
        <v>1.6900000000000001E-3</v>
      </c>
      <c r="AD18" s="6">
        <v>6.2112000000000001E-2</v>
      </c>
      <c r="AE18" s="60"/>
      <c r="AF18" s="26">
        <v>20895.79595087951</v>
      </c>
      <c r="AG18" s="26">
        <v>1556.624612015848</v>
      </c>
      <c r="AH18" s="26">
        <v>5671.9726524950001</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9.5666617608259052</v>
      </c>
      <c r="F19" s="6">
        <v>1.7799734521505883</v>
      </c>
      <c r="G19" s="6">
        <v>7.6240971264497386</v>
      </c>
      <c r="H19" s="6">
        <v>6.4555039999999999E-3</v>
      </c>
      <c r="I19" s="6">
        <v>0.32203855606378406</v>
      </c>
      <c r="J19" s="6">
        <v>0.39973440455289216</v>
      </c>
      <c r="K19" s="6">
        <v>0.46591881826284937</v>
      </c>
      <c r="L19" s="6">
        <v>5.7229395777053903E-2</v>
      </c>
      <c r="M19" s="6">
        <v>3.5700710362823207</v>
      </c>
      <c r="N19" s="6">
        <v>0.14618928276485024</v>
      </c>
      <c r="O19" s="6">
        <v>1.0456706929502808E-2</v>
      </c>
      <c r="P19" s="6">
        <v>2.389647876380626E-2</v>
      </c>
      <c r="Q19" s="6">
        <v>6.7613396590115102E-2</v>
      </c>
      <c r="R19" s="6">
        <v>0.15156885765802514</v>
      </c>
      <c r="S19" s="6">
        <v>7.9164872060820346E-2</v>
      </c>
      <c r="T19" s="6">
        <v>1.2476971929912386</v>
      </c>
      <c r="U19" s="6">
        <v>0.16270699278882961</v>
      </c>
      <c r="V19" s="6">
        <v>0.40042315065323802</v>
      </c>
      <c r="W19" s="6">
        <v>0.22799520586129229</v>
      </c>
      <c r="X19" s="6">
        <v>8.9248944156691806E-3</v>
      </c>
      <c r="Y19" s="6">
        <v>1.5313770144682045E-2</v>
      </c>
      <c r="Z19" s="6">
        <v>7.3015468306938313E-3</v>
      </c>
      <c r="AA19" s="6">
        <v>6.2038189286794101E-3</v>
      </c>
      <c r="AB19" s="6">
        <v>3.7744030313577988E-2</v>
      </c>
      <c r="AC19" s="6">
        <v>4.7664518413637599E-2</v>
      </c>
      <c r="AD19" s="6">
        <v>4.1614601815707197E-2</v>
      </c>
      <c r="AE19" s="60"/>
      <c r="AF19" s="26">
        <v>8507.5445463399992</v>
      </c>
      <c r="AG19" s="26">
        <v>7164.3296200000004</v>
      </c>
      <c r="AH19" s="26">
        <v>111478.82701346885</v>
      </c>
      <c r="AI19" s="26">
        <v>174.47300000000001</v>
      </c>
      <c r="AJ19" s="26" t="s">
        <v>431</v>
      </c>
      <c r="AK19" s="26" t="s">
        <v>431</v>
      </c>
      <c r="AL19" s="49" t="s">
        <v>49</v>
      </c>
    </row>
    <row r="20" spans="1:38" s="2" customFormat="1" ht="26.25" customHeight="1" thickBot="1" x14ac:dyDescent="0.25">
      <c r="A20" s="70" t="s">
        <v>53</v>
      </c>
      <c r="B20" s="70" t="s">
        <v>64</v>
      </c>
      <c r="C20" s="71" t="s">
        <v>65</v>
      </c>
      <c r="D20" s="72"/>
      <c r="E20" s="6">
        <v>10.791218820597097</v>
      </c>
      <c r="F20" s="6">
        <v>2.2642779511603912</v>
      </c>
      <c r="G20" s="6">
        <v>2.2071830113941964</v>
      </c>
      <c r="H20" s="6">
        <v>0.13224710023599298</v>
      </c>
      <c r="I20" s="6">
        <v>1.7239391566329063</v>
      </c>
      <c r="J20" s="6">
        <v>1.9761693752714482</v>
      </c>
      <c r="K20" s="6">
        <v>2.1818365391788737</v>
      </c>
      <c r="L20" s="6">
        <v>0.11758557497486119</v>
      </c>
      <c r="M20" s="6">
        <v>7.7603507625193009</v>
      </c>
      <c r="N20" s="6">
        <v>0.87019580636724148</v>
      </c>
      <c r="O20" s="6">
        <v>0.11293858974165</v>
      </c>
      <c r="P20" s="6">
        <v>6.6868926494037376E-2</v>
      </c>
      <c r="Q20" s="6">
        <v>0.36394672167835412</v>
      </c>
      <c r="R20" s="6">
        <v>0.44509557186281573</v>
      </c>
      <c r="S20" s="6">
        <v>0.80643930613622694</v>
      </c>
      <c r="T20" s="6">
        <v>1.0868058714456035</v>
      </c>
      <c r="U20" s="6">
        <v>5.5356399401386314E-2</v>
      </c>
      <c r="V20" s="6">
        <v>8.5979114222371109</v>
      </c>
      <c r="W20" s="6">
        <v>2.2535603148966183</v>
      </c>
      <c r="X20" s="6">
        <v>7.817977000012874E-2</v>
      </c>
      <c r="Y20" s="6">
        <v>6.1629881042227629E-2</v>
      </c>
      <c r="Z20" s="6">
        <v>1.9881874886774113E-2</v>
      </c>
      <c r="AA20" s="6">
        <v>1.7107238027234861E-2</v>
      </c>
      <c r="AB20" s="6">
        <v>0.17679876388606561</v>
      </c>
      <c r="AC20" s="6">
        <v>0.2025395969447886</v>
      </c>
      <c r="AD20" s="6">
        <v>0.1284374297586067</v>
      </c>
      <c r="AE20" s="60"/>
      <c r="AF20" s="26">
        <v>4898.5570617160001</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5.3733165190000003</v>
      </c>
      <c r="F21" s="6">
        <v>4.2362139499999998</v>
      </c>
      <c r="G21" s="6">
        <v>3.1369167849999999</v>
      </c>
      <c r="H21" s="6">
        <v>0.42736417199999999</v>
      </c>
      <c r="I21" s="6">
        <v>1.944891629</v>
      </c>
      <c r="J21" s="6">
        <v>2.0631333540000001</v>
      </c>
      <c r="K21" s="6">
        <v>2.2237939290000002</v>
      </c>
      <c r="L21" s="6">
        <v>0.494730106</v>
      </c>
      <c r="M21" s="6">
        <v>8.3271972380000001</v>
      </c>
      <c r="N21" s="6">
        <v>0.418992539</v>
      </c>
      <c r="O21" s="6">
        <v>0.152950065</v>
      </c>
      <c r="P21" s="6">
        <v>1.3044223000000001E-2</v>
      </c>
      <c r="Q21" s="6">
        <v>1.5898848E-2</v>
      </c>
      <c r="R21" s="6">
        <v>0.44220780900000001</v>
      </c>
      <c r="S21" s="6">
        <v>9.9401802999999997E-2</v>
      </c>
      <c r="T21" s="6">
        <v>1.795610087</v>
      </c>
      <c r="U21" s="6">
        <v>8.0948770000000003E-3</v>
      </c>
      <c r="V21" s="6">
        <v>6.0551827769999997</v>
      </c>
      <c r="W21" s="6">
        <v>1.28201347093</v>
      </c>
      <c r="X21" s="6">
        <v>0.12554041038114</v>
      </c>
      <c r="Y21" s="6">
        <v>0.20352443189555999</v>
      </c>
      <c r="Z21" s="6">
        <v>6.7172995562559998E-2</v>
      </c>
      <c r="AA21" s="6">
        <v>5.5151963450660001E-2</v>
      </c>
      <c r="AB21" s="6">
        <v>0.45138980128992001</v>
      </c>
      <c r="AC21" s="6">
        <v>5.8284999999999997E-2</v>
      </c>
      <c r="AD21" s="6">
        <v>2.7378E-2</v>
      </c>
      <c r="AE21" s="60"/>
      <c r="AF21" s="26">
        <v>11039.261</v>
      </c>
      <c r="AG21" s="26">
        <v>449.55500000000001</v>
      </c>
      <c r="AH21" s="26">
        <v>40327.807000000001</v>
      </c>
      <c r="AI21" s="26">
        <v>11550.383</v>
      </c>
      <c r="AJ21" s="26" t="s">
        <v>433</v>
      </c>
      <c r="AK21" s="26" t="s">
        <v>431</v>
      </c>
      <c r="AL21" s="49" t="s">
        <v>49</v>
      </c>
    </row>
    <row r="22" spans="1:38" s="2" customFormat="1" ht="26.25" customHeight="1" thickBot="1" x14ac:dyDescent="0.25">
      <c r="A22" s="70" t="s">
        <v>53</v>
      </c>
      <c r="B22" s="74" t="s">
        <v>68</v>
      </c>
      <c r="C22" s="71" t="s">
        <v>69</v>
      </c>
      <c r="D22" s="72"/>
      <c r="E22" s="6">
        <v>60.500997596450624</v>
      </c>
      <c r="F22" s="6">
        <v>2.2984034456619478</v>
      </c>
      <c r="G22" s="6">
        <v>24.63675994594206</v>
      </c>
      <c r="H22" s="6">
        <v>8.8023111000000001E-2</v>
      </c>
      <c r="I22" s="6">
        <v>1.0903206966671128</v>
      </c>
      <c r="J22" s="6">
        <v>1.4328787139671582</v>
      </c>
      <c r="K22" s="6">
        <v>1.6278888682098764</v>
      </c>
      <c r="L22" s="6">
        <v>0.35365819535786486</v>
      </c>
      <c r="M22" s="6">
        <v>46.984687415588958</v>
      </c>
      <c r="N22" s="6">
        <v>0.97188706311886086</v>
      </c>
      <c r="O22" s="6">
        <v>0.1124739924864476</v>
      </c>
      <c r="P22" s="6">
        <v>0.35282087764980546</v>
      </c>
      <c r="Q22" s="6">
        <v>0.12094576180868782</v>
      </c>
      <c r="R22" s="6">
        <v>0.82475883836313957</v>
      </c>
      <c r="S22" s="6">
        <v>0.62666243999798521</v>
      </c>
      <c r="T22" s="6">
        <v>3.7938096801953463</v>
      </c>
      <c r="U22" s="6">
        <v>0.31531491777976928</v>
      </c>
      <c r="V22" s="6">
        <v>3.7967061186375139</v>
      </c>
      <c r="W22" s="6">
        <v>0.90724335970239023</v>
      </c>
      <c r="X22" s="6">
        <v>2.7277866885821605E-2</v>
      </c>
      <c r="Y22" s="6">
        <v>4.7781625677408443E-2</v>
      </c>
      <c r="Z22" s="6">
        <v>1.5550312068602639E-2</v>
      </c>
      <c r="AA22" s="6">
        <v>1.2595352599114455E-2</v>
      </c>
      <c r="AB22" s="6">
        <v>0.10320515723094714</v>
      </c>
      <c r="AC22" s="6">
        <v>9.2965000000000006E-2</v>
      </c>
      <c r="AD22" s="6">
        <v>4.1600999999999999E-2</v>
      </c>
      <c r="AE22" s="60"/>
      <c r="AF22" s="26">
        <v>81532.234763539062</v>
      </c>
      <c r="AG22" s="26">
        <v>1325.7684980359372</v>
      </c>
      <c r="AH22" s="26">
        <v>80052.497151058007</v>
      </c>
      <c r="AI22" s="26">
        <v>8231.3822157453033</v>
      </c>
      <c r="AJ22" s="26">
        <v>10533.503548999999</v>
      </c>
      <c r="AK22" s="26" t="s">
        <v>431</v>
      </c>
      <c r="AL22" s="49" t="s">
        <v>49</v>
      </c>
    </row>
    <row r="23" spans="1:38" s="2" customFormat="1" ht="26.25" customHeight="1" thickBot="1" x14ac:dyDescent="0.25">
      <c r="A23" s="70" t="s">
        <v>70</v>
      </c>
      <c r="B23" s="74" t="s">
        <v>393</v>
      </c>
      <c r="C23" s="71" t="s">
        <v>389</v>
      </c>
      <c r="D23" s="117"/>
      <c r="E23" s="6">
        <v>18.902994232000001</v>
      </c>
      <c r="F23" s="6">
        <v>1.7857455950000001</v>
      </c>
      <c r="G23" s="6">
        <v>1.6906270000000001E-2</v>
      </c>
      <c r="H23" s="6">
        <v>6.762512E-3</v>
      </c>
      <c r="I23" s="6">
        <v>1.121981873</v>
      </c>
      <c r="J23" s="6">
        <v>1.121981873</v>
      </c>
      <c r="K23" s="6">
        <v>1.121981873</v>
      </c>
      <c r="L23" s="6">
        <v>0.78384888200000002</v>
      </c>
      <c r="M23" s="6">
        <v>6.9990713480000002</v>
      </c>
      <c r="N23" s="6" t="s">
        <v>432</v>
      </c>
      <c r="O23" s="6">
        <v>8.4531190000000003E-3</v>
      </c>
      <c r="P23" s="6" t="s">
        <v>432</v>
      </c>
      <c r="Q23" s="6" t="s">
        <v>432</v>
      </c>
      <c r="R23" s="6">
        <v>4.2265661000000003E-2</v>
      </c>
      <c r="S23" s="6">
        <v>1.437032603</v>
      </c>
      <c r="T23" s="6">
        <v>5.9171929999999998E-2</v>
      </c>
      <c r="U23" s="6">
        <v>8.4531190000000003E-3</v>
      </c>
      <c r="V23" s="6">
        <v>0.84531330299999996</v>
      </c>
      <c r="W23" s="6" t="s">
        <v>432</v>
      </c>
      <c r="X23" s="6">
        <v>2.5359398820272099E-2</v>
      </c>
      <c r="Y23" s="6">
        <v>4.2265664700453502E-2</v>
      </c>
      <c r="Z23" s="6">
        <v>2.9078777313912008E-2</v>
      </c>
      <c r="AA23" s="6">
        <v>6.6779750226716528E-3</v>
      </c>
      <c r="AB23" s="6">
        <v>0.10338181585730927</v>
      </c>
      <c r="AC23" s="6" t="s">
        <v>431</v>
      </c>
      <c r="AD23" s="6" t="s">
        <v>431</v>
      </c>
      <c r="AE23" s="60"/>
      <c r="AF23" s="26">
        <v>36433.00297179092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10.510287608528522</v>
      </c>
      <c r="F24" s="6">
        <v>7.3523677712496687</v>
      </c>
      <c r="G24" s="6">
        <v>3.0527917368802808</v>
      </c>
      <c r="H24" s="6">
        <v>0.717438252</v>
      </c>
      <c r="I24" s="6">
        <v>3.2493148296906162</v>
      </c>
      <c r="J24" s="6">
        <v>3.4326889378053118</v>
      </c>
      <c r="K24" s="6">
        <v>3.6852848026981007</v>
      </c>
      <c r="L24" s="6">
        <v>0.8504331691432907</v>
      </c>
      <c r="M24" s="6">
        <v>14.351498150832406</v>
      </c>
      <c r="N24" s="6">
        <v>0.67467338899972173</v>
      </c>
      <c r="O24" s="6">
        <v>0.25628388904420418</v>
      </c>
      <c r="P24" s="6">
        <v>2.151768775506956E-2</v>
      </c>
      <c r="Q24" s="6">
        <v>2.702757721335455E-2</v>
      </c>
      <c r="R24" s="6">
        <v>0.72281857442995034</v>
      </c>
      <c r="S24" s="6">
        <v>0.16473159389885367</v>
      </c>
      <c r="T24" s="6">
        <v>2.899884828163763</v>
      </c>
      <c r="U24" s="6">
        <v>1.3885353555478722E-2</v>
      </c>
      <c r="V24" s="6">
        <v>10.169038950732988</v>
      </c>
      <c r="W24" s="6">
        <v>2.1303645988200546</v>
      </c>
      <c r="X24" s="6">
        <v>0.2056500118769444</v>
      </c>
      <c r="Y24" s="6">
        <v>0.33386727950277234</v>
      </c>
      <c r="Z24" s="6">
        <v>0.10872510162554203</v>
      </c>
      <c r="AA24" s="6">
        <v>8.9335199392331074E-2</v>
      </c>
      <c r="AB24" s="6">
        <v>0.73757759240300869</v>
      </c>
      <c r="AC24" s="6">
        <v>9.8018999999999995E-2</v>
      </c>
      <c r="AD24" s="6">
        <v>1.145E-3</v>
      </c>
      <c r="AE24" s="60"/>
      <c r="AF24" s="26">
        <v>19309.78846</v>
      </c>
      <c r="AG24" s="26" t="s">
        <v>431</v>
      </c>
      <c r="AH24" s="26">
        <v>86715.115518079998</v>
      </c>
      <c r="AI24" s="26">
        <v>19390.223000000002</v>
      </c>
      <c r="AJ24" s="26" t="s">
        <v>431</v>
      </c>
      <c r="AK24" s="26" t="s">
        <v>431</v>
      </c>
      <c r="AL24" s="49" t="s">
        <v>49</v>
      </c>
    </row>
    <row r="25" spans="1:38" s="2" customFormat="1" ht="26.25" customHeight="1" thickBot="1" x14ac:dyDescent="0.25">
      <c r="A25" s="70" t="s">
        <v>73</v>
      </c>
      <c r="B25" s="74" t="s">
        <v>74</v>
      </c>
      <c r="C25" s="76" t="s">
        <v>75</v>
      </c>
      <c r="D25" s="72"/>
      <c r="E25" s="6">
        <v>5.3259675414880929</v>
      </c>
      <c r="F25" s="6">
        <v>0.4906356624410293</v>
      </c>
      <c r="G25" s="6">
        <v>0.31439300280932375</v>
      </c>
      <c r="H25" s="6" t="s">
        <v>432</v>
      </c>
      <c r="I25" s="6">
        <v>3.9174342931528675E-2</v>
      </c>
      <c r="J25" s="6">
        <v>3.9174342931528675E-2</v>
      </c>
      <c r="K25" s="6">
        <v>3.9174342931528675E-2</v>
      </c>
      <c r="L25" s="6">
        <v>1.880253108443666E-2</v>
      </c>
      <c r="M25" s="6">
        <v>3.3950003695033124</v>
      </c>
      <c r="N25" s="6">
        <v>4.0589906438040398E-2</v>
      </c>
      <c r="O25" s="6">
        <v>1.9410428773330259E-5</v>
      </c>
      <c r="P25" s="6">
        <v>8.572868360224859E-4</v>
      </c>
      <c r="Q25" s="6">
        <v>3.7198883399132693E-5</v>
      </c>
      <c r="R25" s="6">
        <v>4.526950078198015E-3</v>
      </c>
      <c r="S25" s="6">
        <v>2.7485413557932006E-3</v>
      </c>
      <c r="T25" s="6">
        <v>3.7305405393139904E-5</v>
      </c>
      <c r="U25" s="6">
        <v>3.7193557299432332E-5</v>
      </c>
      <c r="V25" s="6">
        <v>7.1150090233419493E-3</v>
      </c>
      <c r="W25" s="6" t="s">
        <v>432</v>
      </c>
      <c r="X25" s="6">
        <v>3.3631236276616695E-4</v>
      </c>
      <c r="Y25" s="6">
        <v>2.644652710086624E-3</v>
      </c>
      <c r="Z25" s="6">
        <v>3.0044625502624221E-4</v>
      </c>
      <c r="AA25" s="6">
        <v>2.6784701525387264E-4</v>
      </c>
      <c r="AB25" s="6">
        <v>3.5492583431329058E-3</v>
      </c>
      <c r="AC25" s="6" t="s">
        <v>431</v>
      </c>
      <c r="AD25" s="6" t="s">
        <v>431</v>
      </c>
      <c r="AE25" s="60"/>
      <c r="AF25" s="26">
        <v>16157.672809408201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2.5840819233735273</v>
      </c>
      <c r="F26" s="6">
        <v>0.28747134746577374</v>
      </c>
      <c r="G26" s="6">
        <v>0.16523267731093422</v>
      </c>
      <c r="H26" s="6" t="s">
        <v>432</v>
      </c>
      <c r="I26" s="6">
        <v>1.7755981014489639E-2</v>
      </c>
      <c r="J26" s="6">
        <v>1.7755981014489639E-2</v>
      </c>
      <c r="K26" s="6">
        <v>1.7755981014489639E-2</v>
      </c>
      <c r="L26" s="6">
        <v>8.511847252862758E-3</v>
      </c>
      <c r="M26" s="6">
        <v>2.3000402754338345</v>
      </c>
      <c r="N26" s="6">
        <v>0.36886818536237675</v>
      </c>
      <c r="O26" s="6">
        <v>1.0269112347625851E-5</v>
      </c>
      <c r="P26" s="6">
        <v>4.5348775856469725E-4</v>
      </c>
      <c r="Q26" s="6">
        <v>1.9642025673296733E-5</v>
      </c>
      <c r="R26" s="6">
        <v>2.3765372433102081E-3</v>
      </c>
      <c r="S26" s="6">
        <v>1.4432251732529569E-3</v>
      </c>
      <c r="T26" s="6">
        <v>2.0612577504964316E-5</v>
      </c>
      <c r="U26" s="6">
        <v>1.9593498081713356E-5</v>
      </c>
      <c r="V26" s="6">
        <v>3.745768398857516E-3</v>
      </c>
      <c r="W26" s="6" t="s">
        <v>432</v>
      </c>
      <c r="X26" s="6">
        <v>2.0653388009375705E-4</v>
      </c>
      <c r="Y26" s="6">
        <v>1.5021774698083716E-3</v>
      </c>
      <c r="Z26" s="6">
        <v>1.7908166242353371E-4</v>
      </c>
      <c r="AA26" s="6">
        <v>1.917746389650178E-4</v>
      </c>
      <c r="AB26" s="6">
        <v>2.0795676512906803E-3</v>
      </c>
      <c r="AC26" s="6" t="s">
        <v>431</v>
      </c>
      <c r="AD26" s="6" t="s">
        <v>431</v>
      </c>
      <c r="AE26" s="60"/>
      <c r="AF26" s="26">
        <v>8497.6782232799305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170.21132892700001</v>
      </c>
      <c r="F27" s="6">
        <v>15.729017025999999</v>
      </c>
      <c r="G27" s="6">
        <v>0.183617634</v>
      </c>
      <c r="H27" s="6">
        <v>2.9949828420000002</v>
      </c>
      <c r="I27" s="6">
        <v>8.8672719279999992</v>
      </c>
      <c r="J27" s="6">
        <v>8.8672719279999992</v>
      </c>
      <c r="K27" s="6">
        <v>8.8672719279999992</v>
      </c>
      <c r="L27" s="6">
        <v>7.5274974099999996</v>
      </c>
      <c r="M27" s="6">
        <v>165.60308564299999</v>
      </c>
      <c r="N27" s="6">
        <v>13.304884862</v>
      </c>
      <c r="O27" s="6">
        <v>0.18914747300000001</v>
      </c>
      <c r="P27" s="6">
        <v>0.10428425099999999</v>
      </c>
      <c r="Q27" s="6">
        <v>2.5540810000000001E-3</v>
      </c>
      <c r="R27" s="6">
        <v>0.92433649399999995</v>
      </c>
      <c r="S27" s="6">
        <v>32.107697625999997</v>
      </c>
      <c r="T27" s="6">
        <v>1.324794493</v>
      </c>
      <c r="U27" s="6">
        <v>0.18895392999999999</v>
      </c>
      <c r="V27" s="6">
        <v>18.895854813</v>
      </c>
      <c r="W27" s="6">
        <v>13.7047527602</v>
      </c>
      <c r="X27" s="6">
        <v>0.1924214440376</v>
      </c>
      <c r="Y27" s="6">
        <v>0.1948658558668</v>
      </c>
      <c r="Z27" s="6">
        <v>9.3844773879000004E-2</v>
      </c>
      <c r="AA27" s="6">
        <v>0.2089142684975</v>
      </c>
      <c r="AB27" s="6">
        <v>0.69004634227990003</v>
      </c>
      <c r="AC27" s="6" t="s">
        <v>431</v>
      </c>
      <c r="AD27" s="6">
        <v>2.7415579999999999</v>
      </c>
      <c r="AE27" s="60"/>
      <c r="AF27" s="26">
        <v>660575.17023472523</v>
      </c>
      <c r="AG27" s="26" t="s">
        <v>433</v>
      </c>
      <c r="AH27" s="26" t="s">
        <v>433</v>
      </c>
      <c r="AI27" s="26">
        <v>56379.867170768041</v>
      </c>
      <c r="AJ27" s="26">
        <v>1791.111149891693</v>
      </c>
      <c r="AK27" s="26" t="s">
        <v>431</v>
      </c>
      <c r="AL27" s="49" t="s">
        <v>49</v>
      </c>
    </row>
    <row r="28" spans="1:38" s="2" customFormat="1" ht="26.25" customHeight="1" thickBot="1" x14ac:dyDescent="0.25">
      <c r="A28" s="70" t="s">
        <v>78</v>
      </c>
      <c r="B28" s="70" t="s">
        <v>81</v>
      </c>
      <c r="C28" s="71" t="s">
        <v>82</v>
      </c>
      <c r="D28" s="72"/>
      <c r="E28" s="6">
        <v>25.625954265000001</v>
      </c>
      <c r="F28" s="6">
        <v>2.3349671710000002</v>
      </c>
      <c r="G28" s="6">
        <v>2.4271026000000001E-2</v>
      </c>
      <c r="H28" s="6">
        <v>2.7688834999999998E-2</v>
      </c>
      <c r="I28" s="6">
        <v>1.7988442769999999</v>
      </c>
      <c r="J28" s="6">
        <v>1.7988442769999999</v>
      </c>
      <c r="K28" s="6">
        <v>1.7988442769999999</v>
      </c>
      <c r="L28" s="6">
        <v>1.430488191</v>
      </c>
      <c r="M28" s="6">
        <v>25.692387237999998</v>
      </c>
      <c r="N28" s="6">
        <v>1.301422233</v>
      </c>
      <c r="O28" s="6">
        <v>1.5227823999999999E-2</v>
      </c>
      <c r="P28" s="6">
        <v>1.1373539E-2</v>
      </c>
      <c r="Q28" s="6">
        <v>2.2172199999999999E-4</v>
      </c>
      <c r="R28" s="6">
        <v>8.1478764999999995E-2</v>
      </c>
      <c r="S28" s="6">
        <v>2.5906987780000001</v>
      </c>
      <c r="T28" s="6">
        <v>0.106233622</v>
      </c>
      <c r="U28" s="6">
        <v>1.5264544E-2</v>
      </c>
      <c r="V28" s="6">
        <v>1.5310194530000001</v>
      </c>
      <c r="W28" s="6">
        <v>1.2977512094999999</v>
      </c>
      <c r="X28" s="6">
        <v>1.8968823053299999E-2</v>
      </c>
      <c r="Y28" s="6">
        <v>1.9407731817E-2</v>
      </c>
      <c r="Z28" s="6">
        <v>9.7309040670999995E-3</v>
      </c>
      <c r="AA28" s="6">
        <v>2.0084082920799998E-2</v>
      </c>
      <c r="AB28" s="6">
        <v>6.8191541857099996E-2</v>
      </c>
      <c r="AC28" s="6" t="s">
        <v>431</v>
      </c>
      <c r="AD28" s="6">
        <v>0.27216299999999999</v>
      </c>
      <c r="AE28" s="60"/>
      <c r="AF28" s="26">
        <v>81770.596617811709</v>
      </c>
      <c r="AG28" s="26" t="s">
        <v>433</v>
      </c>
      <c r="AH28" s="26" t="s">
        <v>433</v>
      </c>
      <c r="AI28" s="26">
        <v>8109.5502792364005</v>
      </c>
      <c r="AJ28" s="26">
        <v>293.04848476493783</v>
      </c>
      <c r="AK28" s="26" t="s">
        <v>431</v>
      </c>
      <c r="AL28" s="49" t="s">
        <v>49</v>
      </c>
    </row>
    <row r="29" spans="1:38" s="2" customFormat="1" ht="26.25" customHeight="1" thickBot="1" x14ac:dyDescent="0.25">
      <c r="A29" s="70" t="s">
        <v>78</v>
      </c>
      <c r="B29" s="70" t="s">
        <v>83</v>
      </c>
      <c r="C29" s="71" t="s">
        <v>84</v>
      </c>
      <c r="D29" s="72"/>
      <c r="E29" s="6">
        <v>128.72705826699999</v>
      </c>
      <c r="F29" s="6">
        <v>3.5029789330000001</v>
      </c>
      <c r="G29" s="6">
        <v>6.6271542000000003E-2</v>
      </c>
      <c r="H29" s="6">
        <v>0.13098189900000001</v>
      </c>
      <c r="I29" s="6">
        <v>2.2690811809999998</v>
      </c>
      <c r="J29" s="6">
        <v>2.2690811809999998</v>
      </c>
      <c r="K29" s="6">
        <v>2.2690811809999998</v>
      </c>
      <c r="L29" s="6">
        <v>1.5295560939999999</v>
      </c>
      <c r="M29" s="6">
        <v>32.919971961999998</v>
      </c>
      <c r="N29" s="6">
        <v>3.4288027310000002</v>
      </c>
      <c r="O29" s="6">
        <v>2.3225842999999999E-2</v>
      </c>
      <c r="P29" s="6">
        <v>3.0398273999999999E-2</v>
      </c>
      <c r="Q29" s="6">
        <v>5.7382099999999997E-4</v>
      </c>
      <c r="R29" s="6">
        <v>0.145321583</v>
      </c>
      <c r="S29" s="6">
        <v>3.9463707299999999</v>
      </c>
      <c r="T29" s="6">
        <v>0.16157190599999999</v>
      </c>
      <c r="U29" s="6">
        <v>2.3411857000000001E-2</v>
      </c>
      <c r="V29" s="6">
        <v>2.3679533859999999</v>
      </c>
      <c r="W29" s="6">
        <v>1.2824888528</v>
      </c>
      <c r="X29" s="6">
        <v>2.42850086354E-2</v>
      </c>
      <c r="Y29" s="6">
        <v>0.14705921896079999</v>
      </c>
      <c r="Z29" s="6">
        <v>0.16432855843399999</v>
      </c>
      <c r="AA29" s="6">
        <v>3.7776680099600002E-2</v>
      </c>
      <c r="AB29" s="6">
        <v>0.37344946613160002</v>
      </c>
      <c r="AC29" s="6" t="s">
        <v>431</v>
      </c>
      <c r="AD29" s="6">
        <v>0.25533400000000001</v>
      </c>
      <c r="AE29" s="60"/>
      <c r="AF29" s="26">
        <v>221473.23493996961</v>
      </c>
      <c r="AG29" s="26" t="s">
        <v>433</v>
      </c>
      <c r="AH29" s="26">
        <v>2964.92308</v>
      </c>
      <c r="AI29" s="26">
        <v>22322.019543636958</v>
      </c>
      <c r="AJ29" s="26">
        <v>815.50233834336916</v>
      </c>
      <c r="AK29" s="26" t="s">
        <v>431</v>
      </c>
      <c r="AL29" s="49" t="s">
        <v>49</v>
      </c>
    </row>
    <row r="30" spans="1:38" s="2" customFormat="1" ht="26.25" customHeight="1" thickBot="1" x14ac:dyDescent="0.25">
      <c r="A30" s="70" t="s">
        <v>78</v>
      </c>
      <c r="B30" s="70" t="s">
        <v>85</v>
      </c>
      <c r="C30" s="71" t="s">
        <v>86</v>
      </c>
      <c r="D30" s="72"/>
      <c r="E30" s="6">
        <v>3.3436648189999998</v>
      </c>
      <c r="F30" s="6">
        <v>12.632346772</v>
      </c>
      <c r="G30" s="6">
        <v>4.7010740000000004E-3</v>
      </c>
      <c r="H30" s="6">
        <v>3.0741033000000001E-2</v>
      </c>
      <c r="I30" s="6">
        <v>0.17225738600000001</v>
      </c>
      <c r="J30" s="6">
        <v>0.17225738600000001</v>
      </c>
      <c r="K30" s="6">
        <v>0.17225738600000001</v>
      </c>
      <c r="L30" s="6">
        <v>3.2069895000000001E-2</v>
      </c>
      <c r="M30" s="6">
        <v>94.478887322999995</v>
      </c>
      <c r="N30" s="6">
        <v>0.71312586300000003</v>
      </c>
      <c r="O30" s="6">
        <v>1.5654380999999998E-2</v>
      </c>
      <c r="P30" s="6">
        <v>4.6338890000000004E-3</v>
      </c>
      <c r="Q30" s="6">
        <v>1.5978499999999999E-4</v>
      </c>
      <c r="R30" s="6">
        <v>6.8820248000000001E-2</v>
      </c>
      <c r="S30" s="6">
        <v>2.655079433</v>
      </c>
      <c r="T30" s="6">
        <v>0.109957767</v>
      </c>
      <c r="U30" s="6">
        <v>1.5586187E-2</v>
      </c>
      <c r="V30" s="6">
        <v>1.552586751</v>
      </c>
      <c r="W30" s="6">
        <v>0.26092219039999998</v>
      </c>
      <c r="X30" s="6">
        <v>5.9080257861000001E-3</v>
      </c>
      <c r="Y30" s="6">
        <v>7.6572146673999997E-3</v>
      </c>
      <c r="Z30" s="6">
        <v>4.5327365122000002E-3</v>
      </c>
      <c r="AA30" s="6">
        <v>8.5232155960999999E-3</v>
      </c>
      <c r="AB30" s="6">
        <v>2.6621192560899998E-2</v>
      </c>
      <c r="AC30" s="6" t="s">
        <v>431</v>
      </c>
      <c r="AD30" s="6">
        <v>0.127086</v>
      </c>
      <c r="AE30" s="60"/>
      <c r="AF30" s="26">
        <v>21172.453684950207</v>
      </c>
      <c r="AG30" s="26" t="s">
        <v>433</v>
      </c>
      <c r="AH30" s="26" t="s">
        <v>433</v>
      </c>
      <c r="AI30" s="26">
        <v>908.18507835860089</v>
      </c>
      <c r="AJ30" s="26" t="s">
        <v>433</v>
      </c>
      <c r="AK30" s="26" t="s">
        <v>431</v>
      </c>
      <c r="AL30" s="49" t="s">
        <v>49</v>
      </c>
    </row>
    <row r="31" spans="1:38" s="2" customFormat="1" ht="26.25" customHeight="1" thickBot="1" x14ac:dyDescent="0.25">
      <c r="A31" s="70" t="s">
        <v>78</v>
      </c>
      <c r="B31" s="70" t="s">
        <v>87</v>
      </c>
      <c r="C31" s="71" t="s">
        <v>88</v>
      </c>
      <c r="D31" s="72"/>
      <c r="E31" s="6" t="s">
        <v>431</v>
      </c>
      <c r="F31" s="6">
        <v>4.4972339139999997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201726.74481599999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3.2536322370000001</v>
      </c>
      <c r="J32" s="6">
        <v>5.8228279340000002</v>
      </c>
      <c r="K32" s="6">
        <v>7.9451862980000003</v>
      </c>
      <c r="L32" s="6">
        <v>0.360309816</v>
      </c>
      <c r="M32" s="6" t="s">
        <v>431</v>
      </c>
      <c r="N32" s="6">
        <v>6.9609444060000003</v>
      </c>
      <c r="O32" s="6">
        <v>3.4469989999999999E-2</v>
      </c>
      <c r="P32" s="6" t="s">
        <v>432</v>
      </c>
      <c r="Q32" s="6">
        <v>8.1382634999999995E-2</v>
      </c>
      <c r="R32" s="6">
        <v>2.5556134269999999</v>
      </c>
      <c r="S32" s="6">
        <v>55.757361119999999</v>
      </c>
      <c r="T32" s="6">
        <v>0.419190907</v>
      </c>
      <c r="U32" s="6">
        <v>6.5072642E-2</v>
      </c>
      <c r="V32" s="6">
        <v>25.533206738000001</v>
      </c>
      <c r="W32" s="6" t="s">
        <v>431</v>
      </c>
      <c r="X32" s="6">
        <v>9.2653115414999994E-3</v>
      </c>
      <c r="Y32" s="6">
        <v>4.5506922669999998E-4</v>
      </c>
      <c r="Z32" s="6">
        <v>6.7176885710000002E-4</v>
      </c>
      <c r="AA32" s="6" t="s">
        <v>432</v>
      </c>
      <c r="AB32" s="6">
        <v>1.03921496249E-2</v>
      </c>
      <c r="AC32" s="6" t="s">
        <v>431</v>
      </c>
      <c r="AD32" s="6" t="s">
        <v>431</v>
      </c>
      <c r="AE32" s="60"/>
      <c r="AF32" s="26" t="s">
        <v>433</v>
      </c>
      <c r="AG32" s="26" t="s">
        <v>433</v>
      </c>
      <c r="AH32" s="26" t="s">
        <v>433</v>
      </c>
      <c r="AI32" s="26" t="s">
        <v>433</v>
      </c>
      <c r="AJ32" s="26" t="s">
        <v>433</v>
      </c>
      <c r="AK32" s="26">
        <v>359234585.97040957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1.858063376</v>
      </c>
      <c r="J33" s="6">
        <v>3.4408580949999998</v>
      </c>
      <c r="K33" s="6">
        <v>6.8817162039999999</v>
      </c>
      <c r="L33" s="6">
        <v>7.2946189999999994E-2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359234585.97040957</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37.141324242000003</v>
      </c>
      <c r="F36" s="6">
        <v>1.655549231</v>
      </c>
      <c r="G36" s="6">
        <v>4.6925798780000001</v>
      </c>
      <c r="H36" s="6" t="s">
        <v>432</v>
      </c>
      <c r="I36" s="6">
        <v>0.93397191999999996</v>
      </c>
      <c r="J36" s="6">
        <v>1.098092267</v>
      </c>
      <c r="K36" s="6">
        <v>1.098092267</v>
      </c>
      <c r="L36" s="6">
        <v>3.4213386999999998E-2</v>
      </c>
      <c r="M36" s="6">
        <v>3.4728822460000002</v>
      </c>
      <c r="N36" s="6">
        <v>0.11385769799999999</v>
      </c>
      <c r="O36" s="6">
        <v>9.4229039999999993E-3</v>
      </c>
      <c r="P36" s="6">
        <v>2.3948707E-2</v>
      </c>
      <c r="Q36" s="6">
        <v>0.102491603</v>
      </c>
      <c r="R36" s="6">
        <v>0.11407450500000001</v>
      </c>
      <c r="S36" s="6">
        <v>0.77413514999999999</v>
      </c>
      <c r="T36" s="6">
        <v>4.1822899429999998</v>
      </c>
      <c r="U36" s="6">
        <v>9.5308997000000006E-2</v>
      </c>
      <c r="V36" s="6">
        <v>1.0011479270000001</v>
      </c>
      <c r="W36" s="6">
        <v>0.14517769227800001</v>
      </c>
      <c r="X36" s="6">
        <v>1.9925798812000001E-3</v>
      </c>
      <c r="Y36" s="6">
        <v>1.0502899406000001E-2</v>
      </c>
      <c r="Z36" s="6">
        <v>9.4228994060000012E-3</v>
      </c>
      <c r="AA36" s="6">
        <v>1.6982899406E-3</v>
      </c>
      <c r="AB36" s="6">
        <v>2.3616668633800002E-2</v>
      </c>
      <c r="AC36" s="6">
        <v>7.3223999999999997E-2</v>
      </c>
      <c r="AD36" s="6">
        <v>8.9153999999999997E-2</v>
      </c>
      <c r="AE36" s="60"/>
      <c r="AF36" s="26">
        <v>35685.736439860004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13.351743372510551</v>
      </c>
      <c r="F39" s="6">
        <v>2.5110593457220749</v>
      </c>
      <c r="G39" s="6">
        <v>9.0341126754038275</v>
      </c>
      <c r="H39" s="6">
        <v>3.6655900000000003E-4</v>
      </c>
      <c r="I39" s="6">
        <v>1.9165922481052819</v>
      </c>
      <c r="J39" s="6">
        <v>2.380138740105282</v>
      </c>
      <c r="K39" s="6">
        <v>2.8507525021052822</v>
      </c>
      <c r="L39" s="6">
        <v>0.15891118878663615</v>
      </c>
      <c r="M39" s="6">
        <v>7.8885953902989012</v>
      </c>
      <c r="N39" s="6">
        <v>0.82485488228999304</v>
      </c>
      <c r="O39" s="6">
        <v>5.4176748057363319E-2</v>
      </c>
      <c r="P39" s="6">
        <v>4.8345194816256223E-2</v>
      </c>
      <c r="Q39" s="6">
        <v>7.4328929363756222E-2</v>
      </c>
      <c r="R39" s="6">
        <v>1.0055999779871878</v>
      </c>
      <c r="S39" s="6">
        <v>0.18146997626778438</v>
      </c>
      <c r="T39" s="6">
        <v>8.9669500758458049</v>
      </c>
      <c r="U39" s="6">
        <v>1.6922125613347362E-2</v>
      </c>
      <c r="V39" s="6">
        <v>2.2104378610282724</v>
      </c>
      <c r="W39" s="6">
        <v>1.044714662726395</v>
      </c>
      <c r="X39" s="6">
        <v>0.11256627595524649</v>
      </c>
      <c r="Y39" s="6">
        <v>0.1867395130026433</v>
      </c>
      <c r="Z39" s="6">
        <v>8.6112163965726018E-2</v>
      </c>
      <c r="AA39" s="6">
        <v>7.4239928008489789E-2</v>
      </c>
      <c r="AB39" s="6">
        <v>0.45965788095127069</v>
      </c>
      <c r="AC39" s="6">
        <v>2.6163021253711002E-2</v>
      </c>
      <c r="AD39" s="6">
        <v>0.50857399999999997</v>
      </c>
      <c r="AE39" s="60"/>
      <c r="AF39" s="26">
        <v>51886.697148144558</v>
      </c>
      <c r="AG39" s="26">
        <v>3050.8059341678259</v>
      </c>
      <c r="AH39" s="26">
        <v>145330.43761397217</v>
      </c>
      <c r="AI39" s="26">
        <v>3616.2248439999998</v>
      </c>
      <c r="AJ39" s="26" t="s">
        <v>433</v>
      </c>
      <c r="AK39" s="26" t="s">
        <v>431</v>
      </c>
      <c r="AL39" s="49" t="s">
        <v>49</v>
      </c>
    </row>
    <row r="40" spans="1:38" s="2" customFormat="1" ht="26.25" customHeight="1" thickBot="1" x14ac:dyDescent="0.25">
      <c r="A40" s="70" t="s">
        <v>70</v>
      </c>
      <c r="B40" s="70" t="s">
        <v>105</v>
      </c>
      <c r="C40" s="71" t="s">
        <v>391</v>
      </c>
      <c r="D40" s="72"/>
      <c r="E40" s="6">
        <v>2.2120002E-2</v>
      </c>
      <c r="F40" s="6">
        <v>1.8183120049999999</v>
      </c>
      <c r="G40" s="6">
        <v>1.6000001E-2</v>
      </c>
      <c r="H40" s="6">
        <v>2.3998E-5</v>
      </c>
      <c r="I40" s="6">
        <v>3.0096003999999999E-2</v>
      </c>
      <c r="J40" s="6">
        <v>3.0096003999999999E-2</v>
      </c>
      <c r="K40" s="6">
        <v>3.0096003999999999E-2</v>
      </c>
      <c r="L40" s="6">
        <v>1.504001E-3</v>
      </c>
      <c r="M40" s="6">
        <v>4.9663440019999996</v>
      </c>
      <c r="N40" s="6">
        <v>3.9999997000000002E-2</v>
      </c>
      <c r="O40" s="6">
        <v>8.0000999999999995E-5</v>
      </c>
      <c r="P40" s="6" t="s">
        <v>432</v>
      </c>
      <c r="Q40" s="6" t="s">
        <v>432</v>
      </c>
      <c r="R40" s="6">
        <v>4.0000000000000002E-4</v>
      </c>
      <c r="S40" s="6">
        <v>1.3599998E-2</v>
      </c>
      <c r="T40" s="6">
        <v>5.60003E-4</v>
      </c>
      <c r="U40" s="6">
        <v>8.0000999999999995E-5</v>
      </c>
      <c r="V40" s="6">
        <v>7.9999979999999995E-3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20.570511489000001</v>
      </c>
      <c r="F41" s="6">
        <v>50.187581170000001</v>
      </c>
      <c r="G41" s="6">
        <v>11.007163603</v>
      </c>
      <c r="H41" s="6">
        <v>0.74805975800000002</v>
      </c>
      <c r="I41" s="6">
        <v>59.549689454999999</v>
      </c>
      <c r="J41" s="6">
        <v>61.195809134000001</v>
      </c>
      <c r="K41" s="6">
        <v>64.441124314000007</v>
      </c>
      <c r="L41" s="6">
        <v>6.732309732</v>
      </c>
      <c r="M41" s="6">
        <v>403.09399478099999</v>
      </c>
      <c r="N41" s="6">
        <v>3.8943686309999999</v>
      </c>
      <c r="O41" s="6">
        <v>1.379311562</v>
      </c>
      <c r="P41" s="6">
        <v>0.117831175</v>
      </c>
      <c r="Q41" s="6">
        <v>6.5834085000000001E-2</v>
      </c>
      <c r="R41" s="6">
        <v>2.504527489</v>
      </c>
      <c r="S41" s="6">
        <v>0.79681933500000002</v>
      </c>
      <c r="T41" s="6">
        <v>0.316343608</v>
      </c>
      <c r="U41" s="6">
        <v>6.5333200999999994E-2</v>
      </c>
      <c r="V41" s="6">
        <v>55.311888246999999</v>
      </c>
      <c r="W41" s="6">
        <v>63.993369412575262</v>
      </c>
      <c r="X41" s="6">
        <v>12.15406304209974</v>
      </c>
      <c r="Y41" s="6">
        <v>11.281115683554381</v>
      </c>
      <c r="Z41" s="6">
        <v>4.2820001939332473</v>
      </c>
      <c r="AA41" s="6">
        <v>6.7424210955299975</v>
      </c>
      <c r="AB41" s="6">
        <v>34.459600015117367</v>
      </c>
      <c r="AC41" s="6">
        <v>0.52762500000000001</v>
      </c>
      <c r="AD41" s="6">
        <v>0.90752900000000003</v>
      </c>
      <c r="AE41" s="60"/>
      <c r="AF41" s="26">
        <v>112838.4872</v>
      </c>
      <c r="AG41" s="26">
        <v>5315.0020862308766</v>
      </c>
      <c r="AH41" s="26">
        <v>146845.95970205823</v>
      </c>
      <c r="AI41" s="26">
        <v>104866.93675280016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15.229663247</v>
      </c>
      <c r="F43" s="6">
        <v>1.2027816389999999</v>
      </c>
      <c r="G43" s="6">
        <v>0.81446602199999996</v>
      </c>
      <c r="H43" s="6" t="s">
        <v>432</v>
      </c>
      <c r="I43" s="6">
        <v>0.72762309999999997</v>
      </c>
      <c r="J43" s="6">
        <v>0.73811250399999995</v>
      </c>
      <c r="K43" s="6">
        <v>0.75518440499999995</v>
      </c>
      <c r="L43" s="6">
        <v>0.41213748700000002</v>
      </c>
      <c r="M43" s="6">
        <v>3.9148239770000002</v>
      </c>
      <c r="N43" s="6">
        <v>7.8556372999999999E-2</v>
      </c>
      <c r="O43" s="6">
        <v>3.4539374999999997E-2</v>
      </c>
      <c r="P43" s="6">
        <v>5.9467089999999997E-3</v>
      </c>
      <c r="Q43" s="6">
        <v>5.2706690000000004E-3</v>
      </c>
      <c r="R43" s="6">
        <v>7.3960268999999995E-2</v>
      </c>
      <c r="S43" s="6">
        <v>2.1766858E-2</v>
      </c>
      <c r="T43" s="6">
        <v>0.109894963</v>
      </c>
      <c r="U43" s="6">
        <v>5.7919180000000001E-3</v>
      </c>
      <c r="V43" s="6">
        <v>2.2013622420000001</v>
      </c>
      <c r="W43" s="6">
        <v>0.2830424743479602</v>
      </c>
      <c r="X43" s="6">
        <v>2.688020489016275E-2</v>
      </c>
      <c r="Y43" s="6">
        <v>4.3392665974969095E-2</v>
      </c>
      <c r="Z43" s="6">
        <v>1.3712271743829831E-2</v>
      </c>
      <c r="AA43" s="6">
        <v>1.1076338597496909E-2</v>
      </c>
      <c r="AB43" s="6">
        <v>9.506148120645859E-2</v>
      </c>
      <c r="AC43" s="6">
        <v>1.6718E-2</v>
      </c>
      <c r="AD43" s="6">
        <v>8.8874999999999996E-2</v>
      </c>
      <c r="AE43" s="60"/>
      <c r="AF43" s="26">
        <v>16621.031664606297</v>
      </c>
      <c r="AG43" s="26" t="s">
        <v>433</v>
      </c>
      <c r="AH43" s="26">
        <v>26483.715565509519</v>
      </c>
      <c r="AI43" s="26">
        <v>2784</v>
      </c>
      <c r="AJ43" s="26" t="s">
        <v>433</v>
      </c>
      <c r="AK43" s="26" t="s">
        <v>431</v>
      </c>
      <c r="AL43" s="49" t="s">
        <v>49</v>
      </c>
    </row>
    <row r="44" spans="1:38" s="2" customFormat="1" ht="26.25" customHeight="1" thickBot="1" x14ac:dyDescent="0.25">
      <c r="A44" s="70" t="s">
        <v>70</v>
      </c>
      <c r="B44" s="70" t="s">
        <v>111</v>
      </c>
      <c r="C44" s="71" t="s">
        <v>112</v>
      </c>
      <c r="D44" s="72"/>
      <c r="E44" s="6">
        <v>31.995296258</v>
      </c>
      <c r="F44" s="6">
        <v>3.5075923979999999</v>
      </c>
      <c r="G44" s="6">
        <v>3.4517249E-2</v>
      </c>
      <c r="H44" s="6">
        <v>1.0185827999999999E-2</v>
      </c>
      <c r="I44" s="6">
        <v>1.523566626</v>
      </c>
      <c r="J44" s="6">
        <v>1.523566626</v>
      </c>
      <c r="K44" s="6">
        <v>1.523566626</v>
      </c>
      <c r="L44" s="6">
        <v>0.92672055900000005</v>
      </c>
      <c r="M44" s="6">
        <v>14.440763811</v>
      </c>
      <c r="N44" s="6" t="s">
        <v>432</v>
      </c>
      <c r="O44" s="6">
        <v>1.2911535E-2</v>
      </c>
      <c r="P44" s="6" t="s">
        <v>432</v>
      </c>
      <c r="Q44" s="6" t="s">
        <v>432</v>
      </c>
      <c r="R44" s="6">
        <v>6.4557744E-2</v>
      </c>
      <c r="S44" s="6">
        <v>2.194962549</v>
      </c>
      <c r="T44" s="6">
        <v>9.0380817000000002E-2</v>
      </c>
      <c r="U44" s="6">
        <v>1.2911535E-2</v>
      </c>
      <c r="V44" s="6">
        <v>1.291154431</v>
      </c>
      <c r="W44" s="6" t="s">
        <v>432</v>
      </c>
      <c r="X44" s="6">
        <v>3.8778543148999998E-2</v>
      </c>
      <c r="Y44" s="6">
        <v>6.4513811914999997E-2</v>
      </c>
      <c r="Z44" s="6">
        <v>4.4415712677520001E-2</v>
      </c>
      <c r="AA44" s="6">
        <v>1.020012006257E-2</v>
      </c>
      <c r="AB44" s="6">
        <v>0.15790818780408999</v>
      </c>
      <c r="AC44" s="6" t="s">
        <v>431</v>
      </c>
      <c r="AD44" s="6" t="s">
        <v>431</v>
      </c>
      <c r="AE44" s="60"/>
      <c r="AF44" s="26">
        <v>55644.409200729999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18.529663556999999</v>
      </c>
      <c r="F45" s="6">
        <v>0.67352138299999997</v>
      </c>
      <c r="G45" s="6">
        <v>0.688893639</v>
      </c>
      <c r="H45" s="6" t="s">
        <v>432</v>
      </c>
      <c r="I45" s="6">
        <v>0.30979005199999998</v>
      </c>
      <c r="J45" s="6">
        <v>0.36392535599999998</v>
      </c>
      <c r="K45" s="6">
        <v>0.36392535599999998</v>
      </c>
      <c r="L45" s="6">
        <v>1.6397473999999999E-2</v>
      </c>
      <c r="M45" s="6">
        <v>1.528155597</v>
      </c>
      <c r="N45" s="6">
        <v>4.4778085000000002E-2</v>
      </c>
      <c r="O45" s="6">
        <v>3.4444699999999998E-3</v>
      </c>
      <c r="P45" s="6">
        <v>1.0333409E-2</v>
      </c>
      <c r="Q45" s="6">
        <v>1.3777869E-2</v>
      </c>
      <c r="R45" s="6">
        <v>1.7222342000000002E-2</v>
      </c>
      <c r="S45" s="6">
        <v>0.303113199</v>
      </c>
      <c r="T45" s="6">
        <v>0.34444681399999999</v>
      </c>
      <c r="U45" s="6">
        <v>3.4444684000000003E-2</v>
      </c>
      <c r="V45" s="6">
        <v>0.41333618</v>
      </c>
      <c r="W45" s="6">
        <v>4.4778086118999999E-2</v>
      </c>
      <c r="X45" s="6">
        <v>6.8889363260000004E-4</v>
      </c>
      <c r="Y45" s="6">
        <v>3.4444681629999998E-3</v>
      </c>
      <c r="Z45" s="6">
        <v>3.4444681629999998E-3</v>
      </c>
      <c r="AA45" s="6">
        <v>3.4444681630000002E-4</v>
      </c>
      <c r="AB45" s="6">
        <v>7.9222767749000007E-3</v>
      </c>
      <c r="AC45" s="6">
        <v>2.7557000000000002E-2</v>
      </c>
      <c r="AD45" s="6">
        <v>1.3084E-2</v>
      </c>
      <c r="AE45" s="60"/>
      <c r="AF45" s="26">
        <v>14845.657782529999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3.9340026909999999</v>
      </c>
      <c r="F47" s="6">
        <v>0.13985853100000001</v>
      </c>
      <c r="G47" s="6">
        <v>0.150532946</v>
      </c>
      <c r="H47" s="6">
        <v>6.4783500000000003E-4</v>
      </c>
      <c r="I47" s="6">
        <v>5.1577049999999999E-2</v>
      </c>
      <c r="J47" s="6">
        <v>5.8780671E-2</v>
      </c>
      <c r="K47" s="6">
        <v>6.1826651000000003E-2</v>
      </c>
      <c r="L47" s="6">
        <v>1.4654136E-2</v>
      </c>
      <c r="M47" s="6">
        <v>0.90379725799999999</v>
      </c>
      <c r="N47" s="6">
        <v>0.16188850099999999</v>
      </c>
      <c r="O47" s="6">
        <v>4.50455E-4</v>
      </c>
      <c r="P47" s="6">
        <v>1.2266029999999999E-3</v>
      </c>
      <c r="Q47" s="6">
        <v>1.2640349999999999E-3</v>
      </c>
      <c r="R47" s="6">
        <v>4.7990730000000001E-3</v>
      </c>
      <c r="S47" s="6">
        <v>7.8212043999999994E-2</v>
      </c>
      <c r="T47" s="6">
        <v>3.1314300000000003E-2</v>
      </c>
      <c r="U47" s="6">
        <v>3.1912939999999999E-3</v>
      </c>
      <c r="V47" s="6">
        <v>6.4503740000000004E-2</v>
      </c>
      <c r="W47" s="6">
        <v>1.37838595998E-2</v>
      </c>
      <c r="X47" s="6">
        <v>2.5874023715806747E-4</v>
      </c>
      <c r="Y47" s="6">
        <v>9.2273211578987021E-4</v>
      </c>
      <c r="Z47" s="6">
        <v>5.1019019810310347E-4</v>
      </c>
      <c r="AA47" s="6">
        <v>2.3543674746513587E-4</v>
      </c>
      <c r="AB47" s="6">
        <v>1.9270992988161769E-3</v>
      </c>
      <c r="AC47" s="6">
        <v>2.4160000000000002E-3</v>
      </c>
      <c r="AD47" s="6">
        <v>3.1250000000000002E-3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v>0.68508155999999998</v>
      </c>
      <c r="O49" s="6">
        <v>1.2619923700000001E-2</v>
      </c>
      <c r="P49" s="6">
        <v>2.1634154199999998E-2</v>
      </c>
      <c r="Q49" s="6">
        <v>2.34370003E-2</v>
      </c>
      <c r="R49" s="6">
        <v>0.306483856</v>
      </c>
      <c r="S49" s="6">
        <v>8.6536617800000007E-2</v>
      </c>
      <c r="T49" s="6">
        <v>0.216341545</v>
      </c>
      <c r="U49" s="6">
        <v>2.8845539600000001E-2</v>
      </c>
      <c r="V49" s="6">
        <v>0.396626166</v>
      </c>
      <c r="W49" s="6">
        <v>5.4085386299999998</v>
      </c>
      <c r="X49" s="6">
        <v>0.2884553936</v>
      </c>
      <c r="Y49" s="6">
        <v>0.36056924200000001</v>
      </c>
      <c r="Z49" s="6">
        <v>0.18028462100000001</v>
      </c>
      <c r="AA49" s="6">
        <v>0.1261992347</v>
      </c>
      <c r="AB49" s="6">
        <v>0.95550849130000004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15.8784646474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0.142766000000664</v>
      </c>
      <c r="AL51" s="49" t="s">
        <v>130</v>
      </c>
    </row>
    <row r="52" spans="1:38" s="2" customFormat="1" ht="26.25" customHeight="1" thickBot="1" x14ac:dyDescent="0.25">
      <c r="A52" s="70" t="s">
        <v>119</v>
      </c>
      <c r="B52" s="74" t="s">
        <v>131</v>
      </c>
      <c r="C52" s="76" t="s">
        <v>392</v>
      </c>
      <c r="D52" s="73"/>
      <c r="E52" s="6">
        <v>1.3611355143999999</v>
      </c>
      <c r="F52" s="6">
        <v>0.74286285867799995</v>
      </c>
      <c r="G52" s="6">
        <v>20.717713929334145</v>
      </c>
      <c r="H52" s="6">
        <v>6.55921484E-3</v>
      </c>
      <c r="I52" s="6">
        <v>0.1803153552</v>
      </c>
      <c r="J52" s="6">
        <v>0.41331312815999999</v>
      </c>
      <c r="K52" s="6">
        <v>0.52596674543999999</v>
      </c>
      <c r="L52" s="6">
        <v>2.7953776E-4</v>
      </c>
      <c r="M52" s="6">
        <v>0.5118964930368568</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1.6176375834626864E-4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64.884275099999996</v>
      </c>
      <c r="AL52" s="49" t="s">
        <v>132</v>
      </c>
    </row>
    <row r="53" spans="1:38" s="2" customFormat="1" ht="26.25" customHeight="1" thickBot="1" x14ac:dyDescent="0.25">
      <c r="A53" s="70" t="s">
        <v>119</v>
      </c>
      <c r="B53" s="74" t="s">
        <v>133</v>
      </c>
      <c r="C53" s="76" t="s">
        <v>134</v>
      </c>
      <c r="D53" s="73"/>
      <c r="E53" s="6" t="s">
        <v>431</v>
      </c>
      <c r="F53" s="6">
        <v>13.418032825015816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1723009087.4714677</v>
      </c>
      <c r="AL53" s="49" t="s">
        <v>135</v>
      </c>
    </row>
    <row r="54" spans="1:38" s="2" customFormat="1" ht="37.5" customHeight="1" thickBot="1" x14ac:dyDescent="0.25">
      <c r="A54" s="70" t="s">
        <v>119</v>
      </c>
      <c r="B54" s="74" t="s">
        <v>136</v>
      </c>
      <c r="C54" s="76" t="s">
        <v>137</v>
      </c>
      <c r="D54" s="73"/>
      <c r="E54" s="6" t="s">
        <v>431</v>
      </c>
      <c r="F54" s="6">
        <v>1.6393778111996502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1182.7330665494012</v>
      </c>
      <c r="AL54" s="49" t="s">
        <v>419</v>
      </c>
    </row>
    <row r="55" spans="1:38" s="2" customFormat="1" ht="26.25" customHeight="1" thickBot="1" x14ac:dyDescent="0.25">
      <c r="A55" s="70" t="s">
        <v>119</v>
      </c>
      <c r="B55" s="74" t="s">
        <v>138</v>
      </c>
      <c r="C55" s="76" t="s">
        <v>139</v>
      </c>
      <c r="D55" s="73"/>
      <c r="E55" s="6">
        <v>3.3928917013278226</v>
      </c>
      <c r="F55" s="6">
        <v>0.8351807915317182</v>
      </c>
      <c r="G55" s="6">
        <v>3.5480889315487318</v>
      </c>
      <c r="H55" s="6" t="s">
        <v>432</v>
      </c>
      <c r="I55" s="6">
        <v>1.9355022100000001E-2</v>
      </c>
      <c r="J55" s="6">
        <v>1.9355022100000001E-2</v>
      </c>
      <c r="K55" s="6">
        <v>1.9355022100000001E-2</v>
      </c>
      <c r="L55" s="6">
        <v>4.838755525E-4</v>
      </c>
      <c r="M55" s="6">
        <v>0.94275344452887511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3077.4600903712931</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0.69457322499999996</v>
      </c>
      <c r="J59" s="6">
        <v>0.79268216499999999</v>
      </c>
      <c r="K59" s="6">
        <v>0.90048090700000005</v>
      </c>
      <c r="L59" s="6">
        <v>1.2360396320000001E-3</v>
      </c>
      <c r="M59" s="6" t="s">
        <v>432</v>
      </c>
      <c r="N59" s="6">
        <v>7.5177764507999996</v>
      </c>
      <c r="O59" s="6">
        <v>0.36615586621000001</v>
      </c>
      <c r="P59" s="6">
        <v>3.2047709999999999E-3</v>
      </c>
      <c r="Q59" s="6">
        <v>0.80009290099999997</v>
      </c>
      <c r="R59" s="6">
        <v>0.99657175747000004</v>
      </c>
      <c r="S59" s="6">
        <v>1.7091864209999998E-2</v>
      </c>
      <c r="T59" s="6">
        <v>1.38442544216</v>
      </c>
      <c r="U59" s="6">
        <v>3.82756533906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4447.2846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1.1605218740000001</v>
      </c>
      <c r="J60" s="6">
        <v>9.4922496289999998</v>
      </c>
      <c r="K60" s="6">
        <v>31.018430200000001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187201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1.1074155999999999</v>
      </c>
      <c r="J61" s="6">
        <v>11.058827204</v>
      </c>
      <c r="K61" s="6">
        <v>36.967905199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29454400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2.0317119000000002E-2</v>
      </c>
      <c r="J62" s="6">
        <v>0.20317119</v>
      </c>
      <c r="K62" s="6">
        <v>0.40634237899999998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33861.864999999998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431</v>
      </c>
      <c r="Y72" s="6" t="s">
        <v>431</v>
      </c>
      <c r="Z72" s="6" t="s">
        <v>431</v>
      </c>
      <c r="AA72" s="6" t="s">
        <v>431</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88.772386858999994</v>
      </c>
      <c r="G82" s="6" t="s">
        <v>431</v>
      </c>
      <c r="H82" s="6" t="s">
        <v>431</v>
      </c>
      <c r="I82" s="6" t="s">
        <v>432</v>
      </c>
      <c r="J82" s="6" t="s">
        <v>431</v>
      </c>
      <c r="K82" s="6" t="s">
        <v>431</v>
      </c>
      <c r="L82" s="6" t="s">
        <v>431</v>
      </c>
      <c r="M82" s="6" t="s">
        <v>431</v>
      </c>
      <c r="N82" s="6" t="s">
        <v>431</v>
      </c>
      <c r="O82" s="6" t="s">
        <v>431</v>
      </c>
      <c r="P82" s="6">
        <v>0.18842993699999999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0.57159999800000005</v>
      </c>
      <c r="G83" s="6" t="s">
        <v>432</v>
      </c>
      <c r="H83" s="6" t="s">
        <v>431</v>
      </c>
      <c r="I83" s="6">
        <v>3.9650001999999997E-2</v>
      </c>
      <c r="J83" s="6">
        <v>0.57850000300000004</v>
      </c>
      <c r="K83" s="6">
        <v>1.0335000009999999</v>
      </c>
      <c r="L83" s="6">
        <v>2.2600490000000001E-3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3.5599065999999999E-2</v>
      </c>
      <c r="G84" s="6" t="s">
        <v>431</v>
      </c>
      <c r="H84" s="6" t="s">
        <v>431</v>
      </c>
      <c r="I84" s="6">
        <v>2.1907117E-2</v>
      </c>
      <c r="J84" s="6">
        <v>0.109535595</v>
      </c>
      <c r="K84" s="6">
        <v>0.43814239799999999</v>
      </c>
      <c r="L84" s="6">
        <v>2.8480000000000001E-6</v>
      </c>
      <c r="M84" s="6">
        <v>2.6014710000000002E-3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273839</v>
      </c>
      <c r="AL84" s="49" t="s">
        <v>412</v>
      </c>
    </row>
    <row r="85" spans="1:38" s="2" customFormat="1" ht="26.25" customHeight="1" thickBot="1" x14ac:dyDescent="0.25">
      <c r="A85" s="70" t="s">
        <v>208</v>
      </c>
      <c r="B85" s="76" t="s">
        <v>215</v>
      </c>
      <c r="C85" s="82" t="s">
        <v>403</v>
      </c>
      <c r="D85" s="72"/>
      <c r="E85" s="6" t="s">
        <v>431</v>
      </c>
      <c r="F85" s="6">
        <v>69.801440447000004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434.4952308</v>
      </c>
      <c r="AL85" s="49" t="s">
        <v>216</v>
      </c>
    </row>
    <row r="86" spans="1:38" s="2" customFormat="1" ht="26.25" customHeight="1" thickBot="1" x14ac:dyDescent="0.25">
      <c r="A86" s="70" t="s">
        <v>208</v>
      </c>
      <c r="B86" s="76" t="s">
        <v>217</v>
      </c>
      <c r="C86" s="80" t="s">
        <v>218</v>
      </c>
      <c r="D86" s="72"/>
      <c r="E86" s="6" t="s">
        <v>431</v>
      </c>
      <c r="F86" s="6">
        <v>15.403559052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129.40050600000001</v>
      </c>
      <c r="AL86" s="49" t="s">
        <v>219</v>
      </c>
    </row>
    <row r="87" spans="1:38" s="2" customFormat="1" ht="26.25" customHeight="1" thickBot="1" x14ac:dyDescent="0.25">
      <c r="A87" s="70" t="s">
        <v>208</v>
      </c>
      <c r="B87" s="76" t="s">
        <v>220</v>
      </c>
      <c r="C87" s="80" t="s">
        <v>221</v>
      </c>
      <c r="D87" s="72"/>
      <c r="E87" s="6" t="s">
        <v>431</v>
      </c>
      <c r="F87" s="6">
        <v>0.36822434399999998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0.5341988647</v>
      </c>
      <c r="AL87" s="49" t="s">
        <v>219</v>
      </c>
    </row>
    <row r="88" spans="1:38" s="2" customFormat="1" ht="26.25" customHeight="1" thickBot="1" x14ac:dyDescent="0.25">
      <c r="A88" s="70" t="s">
        <v>208</v>
      </c>
      <c r="B88" s="76" t="s">
        <v>222</v>
      </c>
      <c r="C88" s="80" t="s">
        <v>223</v>
      </c>
      <c r="D88" s="72"/>
      <c r="E88" s="6" t="s">
        <v>432</v>
      </c>
      <c r="F88" s="6">
        <v>43.131412228000002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13.395381543999999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14.221104091000001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2.2049999999999999E-3</v>
      </c>
      <c r="Y90" s="6">
        <v>1.1130000000000001E-3</v>
      </c>
      <c r="Z90" s="6">
        <v>1.1130000000000001E-3</v>
      </c>
      <c r="AA90" s="6">
        <v>1.1130000000000001E-3</v>
      </c>
      <c r="AB90" s="6">
        <v>5.5440000000000003E-3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9.1813733999999994E-2</v>
      </c>
      <c r="F91" s="6">
        <v>0.244056998</v>
      </c>
      <c r="G91" s="6">
        <v>1.2181475000000001E-2</v>
      </c>
      <c r="H91" s="6">
        <v>0.209263747</v>
      </c>
      <c r="I91" s="6">
        <v>1.5709802319999999</v>
      </c>
      <c r="J91" s="6">
        <v>1.76451241</v>
      </c>
      <c r="K91" s="6">
        <v>1.9740176460000001</v>
      </c>
      <c r="L91" s="6">
        <v>0.61266374800000001</v>
      </c>
      <c r="M91" s="6">
        <v>2.8072577500000002</v>
      </c>
      <c r="N91" s="6">
        <v>3.1623430000000002E-3</v>
      </c>
      <c r="O91" s="6">
        <v>0.272300971</v>
      </c>
      <c r="P91" s="6">
        <v>2.3200000000000001E-7</v>
      </c>
      <c r="Q91" s="6">
        <v>5.3650000000000003E-6</v>
      </c>
      <c r="R91" s="6">
        <v>6.2923999999999996E-5</v>
      </c>
      <c r="S91" s="6">
        <v>0.27408591799999998</v>
      </c>
      <c r="T91" s="6">
        <v>0.13626850700000001</v>
      </c>
      <c r="U91" s="6" t="s">
        <v>432</v>
      </c>
      <c r="V91" s="6">
        <v>0.137196236</v>
      </c>
      <c r="W91" s="6">
        <v>5.0425000000000001E-3</v>
      </c>
      <c r="X91" s="6">
        <v>5.5971750000000002E-3</v>
      </c>
      <c r="Y91" s="6">
        <v>2.2691249999999999E-3</v>
      </c>
      <c r="Z91" s="6">
        <v>2.2691249999999999E-3</v>
      </c>
      <c r="AA91" s="6">
        <v>2.2691249999999999E-3</v>
      </c>
      <c r="AB91" s="6">
        <v>1.240455E-2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20.35973225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9206.2926618000001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0.46034023600000001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1749.235756</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702.73517100000004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5.5290001999999998E-2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0.95057796400000005</v>
      </c>
      <c r="F99" s="6">
        <v>26.598657601999999</v>
      </c>
      <c r="G99" s="6" t="s">
        <v>431</v>
      </c>
      <c r="H99" s="6">
        <v>32.569489162000004</v>
      </c>
      <c r="I99" s="6">
        <v>0.34091049000000001</v>
      </c>
      <c r="J99" s="6">
        <v>0.52383807000000004</v>
      </c>
      <c r="K99" s="6">
        <v>1.1474548200000001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831.48900000000003</v>
      </c>
      <c r="AL99" s="49" t="s">
        <v>245</v>
      </c>
    </row>
    <row r="100" spans="1:38" s="2" customFormat="1" ht="26.25" customHeight="1" thickBot="1" x14ac:dyDescent="0.25">
      <c r="A100" s="70" t="s">
        <v>243</v>
      </c>
      <c r="B100" s="70" t="s">
        <v>246</v>
      </c>
      <c r="C100" s="71" t="s">
        <v>408</v>
      </c>
      <c r="D100" s="84"/>
      <c r="E100" s="6">
        <v>1.6402849020000001</v>
      </c>
      <c r="F100" s="6">
        <v>16.608495380000001</v>
      </c>
      <c r="G100" s="6" t="s">
        <v>431</v>
      </c>
      <c r="H100" s="6">
        <v>26.513049082999999</v>
      </c>
      <c r="I100" s="6">
        <v>0.29142378000000002</v>
      </c>
      <c r="J100" s="6">
        <v>0.43713566999999998</v>
      </c>
      <c r="K100" s="6">
        <v>0.95522238999999998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5076.4229999999998</v>
      </c>
      <c r="AL100" s="49" t="s">
        <v>245</v>
      </c>
    </row>
    <row r="101" spans="1:38" s="2" customFormat="1" ht="26.25" customHeight="1" thickBot="1" x14ac:dyDescent="0.25">
      <c r="A101" s="70" t="s">
        <v>243</v>
      </c>
      <c r="B101" s="70" t="s">
        <v>247</v>
      </c>
      <c r="C101" s="71" t="s">
        <v>248</v>
      </c>
      <c r="D101" s="84"/>
      <c r="E101" s="6">
        <v>0.35334174400000001</v>
      </c>
      <c r="F101" s="6">
        <v>1.002927473</v>
      </c>
      <c r="G101" s="6" t="s">
        <v>431</v>
      </c>
      <c r="H101" s="6">
        <v>9.4909488</v>
      </c>
      <c r="I101" s="6">
        <v>8.7910600000000005E-2</v>
      </c>
      <c r="J101" s="6">
        <v>0.26373180000000002</v>
      </c>
      <c r="K101" s="6">
        <v>0.61537419999999998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16339.374</v>
      </c>
      <c r="AL101" s="49" t="s">
        <v>245</v>
      </c>
    </row>
    <row r="102" spans="1:38" s="2" customFormat="1" ht="26.25" customHeight="1" thickBot="1" x14ac:dyDescent="0.25">
      <c r="A102" s="70" t="s">
        <v>243</v>
      </c>
      <c r="B102" s="70" t="s">
        <v>249</v>
      </c>
      <c r="C102" s="71" t="s">
        <v>386</v>
      </c>
      <c r="D102" s="84"/>
      <c r="E102" s="6">
        <v>0.42932551400000002</v>
      </c>
      <c r="F102" s="6">
        <v>11.285623506</v>
      </c>
      <c r="G102" s="6" t="s">
        <v>431</v>
      </c>
      <c r="H102" s="6">
        <v>60.106681932000001</v>
      </c>
      <c r="I102" s="6">
        <v>0.15753217999999999</v>
      </c>
      <c r="J102" s="6">
        <v>3.5318213699999998</v>
      </c>
      <c r="K102" s="6">
        <v>25.000126269999999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25207.82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0.20078186000000001</v>
      </c>
      <c r="F104" s="6">
        <v>0.498837523</v>
      </c>
      <c r="G104" s="6" t="s">
        <v>431</v>
      </c>
      <c r="H104" s="6">
        <v>4.8986627650000001</v>
      </c>
      <c r="I104" s="6">
        <v>3.2383160000000001E-2</v>
      </c>
      <c r="J104" s="6">
        <v>9.7149479999999996E-2</v>
      </c>
      <c r="K104" s="6">
        <v>0.22668211999999999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2637.3319999999999</v>
      </c>
      <c r="AL104" s="49" t="s">
        <v>245</v>
      </c>
    </row>
    <row r="105" spans="1:38" s="2" customFormat="1" ht="26.25" customHeight="1" thickBot="1" x14ac:dyDescent="0.25">
      <c r="A105" s="70" t="s">
        <v>243</v>
      </c>
      <c r="B105" s="70" t="s">
        <v>254</v>
      </c>
      <c r="C105" s="71" t="s">
        <v>255</v>
      </c>
      <c r="D105" s="84"/>
      <c r="E105" s="6">
        <v>0.17059012400000001</v>
      </c>
      <c r="F105" s="6">
        <v>0.74745675</v>
      </c>
      <c r="G105" s="6" t="s">
        <v>431</v>
      </c>
      <c r="H105" s="6">
        <v>4.5133197010000004</v>
      </c>
      <c r="I105" s="6">
        <v>3.1060954000000002E-2</v>
      </c>
      <c r="J105" s="6">
        <v>4.8810069999999997E-2</v>
      </c>
      <c r="K105" s="6">
        <v>0.106494695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618.3200000467142</v>
      </c>
      <c r="AL105" s="49" t="s">
        <v>245</v>
      </c>
    </row>
    <row r="106" spans="1:38" s="2" customFormat="1" ht="26.25" customHeight="1" thickBot="1" x14ac:dyDescent="0.25">
      <c r="A106" s="70" t="s">
        <v>243</v>
      </c>
      <c r="B106" s="70" t="s">
        <v>256</v>
      </c>
      <c r="C106" s="71" t="s">
        <v>257</v>
      </c>
      <c r="D106" s="84"/>
      <c r="E106" s="6">
        <v>1.6302039999999999E-3</v>
      </c>
      <c r="F106" s="6">
        <v>2.9954537999999999E-2</v>
      </c>
      <c r="G106" s="6" t="s">
        <v>431</v>
      </c>
      <c r="H106" s="6">
        <v>6.2878642999999998E-2</v>
      </c>
      <c r="I106" s="6">
        <v>1.066581E-3</v>
      </c>
      <c r="J106" s="6">
        <v>1.706529E-3</v>
      </c>
      <c r="K106" s="6">
        <v>3.6263810000000001E-3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43.179000006854999</v>
      </c>
      <c r="AL106" s="49" t="s">
        <v>245</v>
      </c>
    </row>
    <row r="107" spans="1:38" s="2" customFormat="1" ht="26.25" customHeight="1" thickBot="1" x14ac:dyDescent="0.25">
      <c r="A107" s="70" t="s">
        <v>243</v>
      </c>
      <c r="B107" s="70" t="s">
        <v>258</v>
      </c>
      <c r="C107" s="71" t="s">
        <v>379</v>
      </c>
      <c r="D107" s="84"/>
      <c r="E107" s="6">
        <v>0.499652543</v>
      </c>
      <c r="F107" s="6">
        <v>1.7234456359999999</v>
      </c>
      <c r="G107" s="6" t="s">
        <v>431</v>
      </c>
      <c r="H107" s="6">
        <v>7.2506012149999997</v>
      </c>
      <c r="I107" s="6">
        <v>0.13092883499999999</v>
      </c>
      <c r="J107" s="6">
        <v>1.7457178</v>
      </c>
      <c r="K107" s="6">
        <v>8.2921595499999992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43642.945</v>
      </c>
      <c r="AL107" s="49" t="s">
        <v>245</v>
      </c>
    </row>
    <row r="108" spans="1:38" s="2" customFormat="1" ht="26.25" customHeight="1" thickBot="1" x14ac:dyDescent="0.25">
      <c r="A108" s="70" t="s">
        <v>243</v>
      </c>
      <c r="B108" s="70" t="s">
        <v>259</v>
      </c>
      <c r="C108" s="71" t="s">
        <v>380</v>
      </c>
      <c r="D108" s="84"/>
      <c r="E108" s="6">
        <v>0.97011166900000001</v>
      </c>
      <c r="F108" s="6">
        <v>11.106371676</v>
      </c>
      <c r="G108" s="6" t="s">
        <v>431</v>
      </c>
      <c r="H108" s="6">
        <v>20.440421964999999</v>
      </c>
      <c r="I108" s="6">
        <v>0.15460141399999999</v>
      </c>
      <c r="J108" s="6">
        <v>1.54601414</v>
      </c>
      <c r="K108" s="6">
        <v>3.0920282800000001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77300.706999999995</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0.321536092</v>
      </c>
      <c r="F110" s="6">
        <v>1.5705687319999999</v>
      </c>
      <c r="G110" s="6" t="s">
        <v>431</v>
      </c>
      <c r="H110" s="6">
        <v>9.306965344</v>
      </c>
      <c r="I110" s="6">
        <v>0.26936248000000002</v>
      </c>
      <c r="J110" s="6">
        <v>1.4814936400000001</v>
      </c>
      <c r="K110" s="6">
        <v>1.4814936400000001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13468.124</v>
      </c>
      <c r="AL110" s="49" t="s">
        <v>245</v>
      </c>
    </row>
    <row r="111" spans="1:38" s="2" customFormat="1" ht="26.25" customHeight="1" thickBot="1" x14ac:dyDescent="0.25">
      <c r="A111" s="70" t="s">
        <v>243</v>
      </c>
      <c r="B111" s="70" t="s">
        <v>262</v>
      </c>
      <c r="C111" s="71" t="s">
        <v>376</v>
      </c>
      <c r="D111" s="84"/>
      <c r="E111" s="6">
        <v>1.022368489</v>
      </c>
      <c r="F111" s="6">
        <v>0.64283497099999998</v>
      </c>
      <c r="G111" s="6" t="s">
        <v>431</v>
      </c>
      <c r="H111" s="6">
        <v>17.386974536</v>
      </c>
      <c r="I111" s="6">
        <v>3.5111367999999997E-2</v>
      </c>
      <c r="J111" s="6">
        <v>7.0222735999999994E-2</v>
      </c>
      <c r="K111" s="6">
        <v>0.158001156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8777.8420000000006</v>
      </c>
      <c r="AL111" s="49" t="s">
        <v>245</v>
      </c>
    </row>
    <row r="112" spans="1:38" s="2" customFormat="1" ht="26.25" customHeight="1" thickBot="1" x14ac:dyDescent="0.25">
      <c r="A112" s="70" t="s">
        <v>263</v>
      </c>
      <c r="B112" s="70" t="s">
        <v>264</v>
      </c>
      <c r="C112" s="71" t="s">
        <v>265</v>
      </c>
      <c r="D112" s="72"/>
      <c r="E112" s="6">
        <v>33.736400002000003</v>
      </c>
      <c r="F112" s="6" t="s">
        <v>431</v>
      </c>
      <c r="G112" s="6" t="s">
        <v>431</v>
      </c>
      <c r="H112" s="6">
        <v>94.745343747000007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843410000</v>
      </c>
      <c r="AL112" s="49" t="s">
        <v>418</v>
      </c>
    </row>
    <row r="113" spans="1:38" s="2" customFormat="1" ht="26.25" customHeight="1" thickBot="1" x14ac:dyDescent="0.25">
      <c r="A113" s="70" t="s">
        <v>263</v>
      </c>
      <c r="B113" s="85" t="s">
        <v>266</v>
      </c>
      <c r="C113" s="86" t="s">
        <v>267</v>
      </c>
      <c r="D113" s="72"/>
      <c r="E113" s="6">
        <v>17.357373551999999</v>
      </c>
      <c r="F113" s="6">
        <v>26.222483216000001</v>
      </c>
      <c r="G113" s="6" t="s">
        <v>431</v>
      </c>
      <c r="H113" s="6">
        <v>116.389354868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1.3920955719999999</v>
      </c>
      <c r="F114" s="6" t="s">
        <v>431</v>
      </c>
      <c r="G114" s="6" t="s">
        <v>431</v>
      </c>
      <c r="H114" s="6">
        <v>4.5243105950000002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0.46093320100000001</v>
      </c>
      <c r="F115" s="6" t="s">
        <v>431</v>
      </c>
      <c r="G115" s="6" t="s">
        <v>431</v>
      </c>
      <c r="H115" s="6">
        <v>0.92186640200000003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11.645576984</v>
      </c>
      <c r="F116" s="6">
        <v>1.363801348</v>
      </c>
      <c r="G116" s="6" t="s">
        <v>431</v>
      </c>
      <c r="H116" s="6">
        <v>32.195588581000003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5.527568595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1.947793119</v>
      </c>
      <c r="J119" s="6">
        <v>44.376923521999998</v>
      </c>
      <c r="K119" s="6">
        <v>44.376923521999998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10.304465030999999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9.7307670000000002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1.4636560843799627E-2</v>
      </c>
      <c r="F125" s="6">
        <v>5.03955717544485</v>
      </c>
      <c r="G125" s="6" t="s">
        <v>431</v>
      </c>
      <c r="H125" s="6" t="s">
        <v>432</v>
      </c>
      <c r="I125" s="6">
        <v>6.5488286572924726E-3</v>
      </c>
      <c r="J125" s="6">
        <v>9.1924453635739631E-3</v>
      </c>
      <c r="K125" s="6">
        <v>1.2660415494394842E-2</v>
      </c>
      <c r="L125" s="6" t="s">
        <v>431</v>
      </c>
      <c r="M125" s="6">
        <v>0.27019728327863252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14212.990388610162</v>
      </c>
      <c r="AL125" s="49" t="s">
        <v>425</v>
      </c>
    </row>
    <row r="126" spans="1:38" s="2" customFormat="1" ht="26.25" customHeight="1" thickBot="1" x14ac:dyDescent="0.25">
      <c r="A126" s="70" t="s">
        <v>288</v>
      </c>
      <c r="B126" s="70" t="s">
        <v>291</v>
      </c>
      <c r="C126" s="71" t="s">
        <v>292</v>
      </c>
      <c r="D126" s="72"/>
      <c r="E126" s="6" t="s">
        <v>432</v>
      </c>
      <c r="F126" s="6" t="s">
        <v>432</v>
      </c>
      <c r="G126" s="6" t="s">
        <v>432</v>
      </c>
      <c r="H126" s="6">
        <v>0.98998679999999994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4124.9449999999997</v>
      </c>
      <c r="AL126" s="49" t="s">
        <v>424</v>
      </c>
    </row>
    <row r="127" spans="1:38" s="2" customFormat="1" ht="26.25" customHeight="1" thickBot="1" x14ac:dyDescent="0.25">
      <c r="A127" s="70" t="s">
        <v>288</v>
      </c>
      <c r="B127" s="70" t="s">
        <v>293</v>
      </c>
      <c r="C127" s="71" t="s">
        <v>294</v>
      </c>
      <c r="D127" s="72"/>
      <c r="E127" s="6">
        <v>3.7563649999999998E-3</v>
      </c>
      <c r="F127" s="6" t="s">
        <v>432</v>
      </c>
      <c r="G127" s="6" t="s">
        <v>432</v>
      </c>
      <c r="H127" s="6">
        <v>0.199179998</v>
      </c>
      <c r="I127" s="6">
        <v>1.5603360000000001E-3</v>
      </c>
      <c r="J127" s="6">
        <v>1.5603360000000001E-3</v>
      </c>
      <c r="K127" s="6">
        <v>1.5603360000000001E-3</v>
      </c>
      <c r="L127" s="6" t="s">
        <v>432</v>
      </c>
      <c r="M127" s="6">
        <v>6.9348280999999998E-2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7.2429089387102739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0.104639774</v>
      </c>
      <c r="O132" s="6">
        <v>9.7337380000000005E-3</v>
      </c>
      <c r="P132" s="6">
        <v>4.527817E-3</v>
      </c>
      <c r="Q132" s="6">
        <v>0.35390983399999998</v>
      </c>
      <c r="R132" s="6">
        <v>1.054199506</v>
      </c>
      <c r="S132" s="6">
        <v>3.011998588</v>
      </c>
      <c r="T132" s="6">
        <v>0.60239971699999995</v>
      </c>
      <c r="U132" s="6">
        <v>1.1294993999999999E-2</v>
      </c>
      <c r="V132" s="6">
        <v>4.9697976700000002</v>
      </c>
      <c r="W132" s="6">
        <v>1.3961036469999999</v>
      </c>
      <c r="X132" s="6">
        <v>4.0099445997000003E-5</v>
      </c>
      <c r="Y132" s="6">
        <v>5.503845529E-6</v>
      </c>
      <c r="Z132" s="6">
        <v>4.7962082466999998E-5</v>
      </c>
      <c r="AA132" s="6">
        <v>7.8626364700000003E-6</v>
      </c>
      <c r="AB132" s="6">
        <v>1.0142801046300001E-4</v>
      </c>
      <c r="AC132" s="6">
        <v>0.15097442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9.2117368000000005E-2</v>
      </c>
      <c r="F133" s="6">
        <v>1.451546E-3</v>
      </c>
      <c r="G133" s="6">
        <v>1.2617290999999999E-2</v>
      </c>
      <c r="H133" s="6" t="s">
        <v>431</v>
      </c>
      <c r="I133" s="6">
        <v>3.8745120000000001E-3</v>
      </c>
      <c r="J133" s="6">
        <v>3.8745120000000001E-3</v>
      </c>
      <c r="K133" s="6">
        <v>4.3055100000000002E-3</v>
      </c>
      <c r="L133" s="6" t="s">
        <v>432</v>
      </c>
      <c r="M133" s="6" t="s">
        <v>434</v>
      </c>
      <c r="N133" s="6">
        <v>3.3530719999999999E-3</v>
      </c>
      <c r="O133" s="6">
        <v>5.6163800000000005E-4</v>
      </c>
      <c r="P133" s="6">
        <v>0.166369555</v>
      </c>
      <c r="Q133" s="6">
        <v>1.5196599999999999E-3</v>
      </c>
      <c r="R133" s="6">
        <v>1.5140749999999999E-3</v>
      </c>
      <c r="S133" s="6">
        <v>1.3878989999999999E-3</v>
      </c>
      <c r="T133" s="6">
        <v>1.935022E-3</v>
      </c>
      <c r="U133" s="6">
        <v>2.208584E-3</v>
      </c>
      <c r="V133" s="6">
        <v>1.7878589E-2</v>
      </c>
      <c r="W133" s="6">
        <v>3.01475034E-3</v>
      </c>
      <c r="X133" s="6">
        <v>1.473877944E-6</v>
      </c>
      <c r="Y133" s="6">
        <v>8.0504999819999996E-7</v>
      </c>
      <c r="Z133" s="6">
        <v>7.1907378479999997E-7</v>
      </c>
      <c r="AA133" s="6">
        <v>7.804853658E-7</v>
      </c>
      <c r="AB133" s="6">
        <v>3.7784870927999998E-6</v>
      </c>
      <c r="AC133" s="6">
        <v>1.6747999999999999E-2</v>
      </c>
      <c r="AD133" s="6">
        <v>4.5777999999999999E-2</v>
      </c>
      <c r="AE133" s="60"/>
      <c r="AF133" s="26" t="s">
        <v>431</v>
      </c>
      <c r="AG133" s="26" t="s">
        <v>431</v>
      </c>
      <c r="AH133" s="26" t="s">
        <v>431</v>
      </c>
      <c r="AI133" s="26" t="s">
        <v>431</v>
      </c>
      <c r="AJ133" s="26" t="s">
        <v>431</v>
      </c>
      <c r="AK133" s="26">
        <v>111657.42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20.539642634</v>
      </c>
      <c r="F135" s="6">
        <v>4.1161608469999997</v>
      </c>
      <c r="G135" s="6">
        <v>0.782070563</v>
      </c>
      <c r="H135" s="6" t="s">
        <v>432</v>
      </c>
      <c r="I135" s="6">
        <v>18.975501508000001</v>
      </c>
      <c r="J135" s="6">
        <v>20.128026549000001</v>
      </c>
      <c r="K135" s="6">
        <v>20.498481026</v>
      </c>
      <c r="L135" s="6">
        <v>10.607346506000001</v>
      </c>
      <c r="M135" s="6">
        <v>258.82419415300001</v>
      </c>
      <c r="N135" s="6">
        <v>2.7578277689999999</v>
      </c>
      <c r="O135" s="6">
        <v>0.288131258</v>
      </c>
      <c r="P135" s="6" t="s">
        <v>432</v>
      </c>
      <c r="Q135" s="6">
        <v>0.16464643300000001</v>
      </c>
      <c r="R135" s="6">
        <v>4.1161608000000002E-2</v>
      </c>
      <c r="S135" s="6">
        <v>0.576262516</v>
      </c>
      <c r="T135" s="6" t="s">
        <v>432</v>
      </c>
      <c r="U135" s="6">
        <v>0.12348482600000001</v>
      </c>
      <c r="V135" s="6">
        <v>74.296703313999998</v>
      </c>
      <c r="W135" s="6">
        <v>41.161608485385855</v>
      </c>
      <c r="X135" s="6">
        <v>2.3050523802339882E-2</v>
      </c>
      <c r="Y135" s="6">
        <v>4.3219732129387275E-2</v>
      </c>
      <c r="Z135" s="6">
        <v>9.796472615994449E-2</v>
      </c>
      <c r="AA135" s="6" t="s">
        <v>432</v>
      </c>
      <c r="AB135" s="6">
        <v>0.16423498209167164</v>
      </c>
      <c r="AC135" s="6" t="s">
        <v>432</v>
      </c>
      <c r="AD135" s="6" t="s">
        <v>431</v>
      </c>
      <c r="AE135" s="60"/>
      <c r="AF135" s="26" t="s">
        <v>431</v>
      </c>
      <c r="AG135" s="26" t="s">
        <v>431</v>
      </c>
      <c r="AH135" s="26" t="s">
        <v>431</v>
      </c>
      <c r="AI135" s="26" t="s">
        <v>431</v>
      </c>
      <c r="AJ135" s="26" t="s">
        <v>431</v>
      </c>
      <c r="AK135" s="26">
        <v>2881.3154752924852</v>
      </c>
      <c r="AL135" s="49" t="s">
        <v>412</v>
      </c>
    </row>
    <row r="136" spans="1:38" s="2" customFormat="1" ht="26.25" customHeight="1" thickBot="1" x14ac:dyDescent="0.25">
      <c r="A136" s="70" t="s">
        <v>288</v>
      </c>
      <c r="B136" s="70" t="s">
        <v>313</v>
      </c>
      <c r="C136" s="71" t="s">
        <v>314</v>
      </c>
      <c r="D136" s="72"/>
      <c r="E136" s="6">
        <v>6.537129E-3</v>
      </c>
      <c r="F136" s="6">
        <v>7.4509412999999997E-2</v>
      </c>
      <c r="G136" s="6" t="s">
        <v>431</v>
      </c>
      <c r="H136" s="6" t="s">
        <v>432</v>
      </c>
      <c r="I136" s="6">
        <v>2.7154200000000001E-3</v>
      </c>
      <c r="J136" s="6">
        <v>2.7154200000000001E-3</v>
      </c>
      <c r="K136" s="6">
        <v>2.7154200000000001E-3</v>
      </c>
      <c r="L136" s="6" t="s">
        <v>432</v>
      </c>
      <c r="M136" s="6">
        <v>0.120685559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1002.828301</v>
      </c>
      <c r="AL136" s="49" t="s">
        <v>416</v>
      </c>
    </row>
    <row r="137" spans="1:38" s="2" customFormat="1" ht="26.25" customHeight="1" thickBot="1" x14ac:dyDescent="0.25">
      <c r="A137" s="70" t="s">
        <v>288</v>
      </c>
      <c r="B137" s="70" t="s">
        <v>315</v>
      </c>
      <c r="C137" s="71" t="s">
        <v>316</v>
      </c>
      <c r="D137" s="72"/>
      <c r="E137" s="6">
        <v>2.939934E-3</v>
      </c>
      <c r="F137" s="6">
        <v>8.3191700880000004E-3</v>
      </c>
      <c r="G137" s="6" t="s">
        <v>431</v>
      </c>
      <c r="H137" s="6" t="s">
        <v>432</v>
      </c>
      <c r="I137" s="6">
        <v>1.2211979999999999E-3</v>
      </c>
      <c r="J137" s="6">
        <v>1.2211979999999999E-3</v>
      </c>
      <c r="K137" s="6">
        <v>1.2211979999999999E-3</v>
      </c>
      <c r="L137" s="6" t="s">
        <v>432</v>
      </c>
      <c r="M137" s="6">
        <v>5.4271589000000002E-2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2096.1251309999998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2.1653382999999998E-2</v>
      </c>
      <c r="G139" s="6" t="s">
        <v>432</v>
      </c>
      <c r="H139" s="6">
        <v>2.5964690000000001E-3</v>
      </c>
      <c r="I139" s="6">
        <v>1.4048238770000001</v>
      </c>
      <c r="J139" s="6">
        <v>1.4048238770000001</v>
      </c>
      <c r="K139" s="6">
        <v>1.4048238770000001</v>
      </c>
      <c r="L139" s="6" t="s">
        <v>433</v>
      </c>
      <c r="M139" s="6" t="s">
        <v>432</v>
      </c>
      <c r="N139" s="6">
        <v>4.0314000000000001E-3</v>
      </c>
      <c r="O139" s="6">
        <v>8.085765E-3</v>
      </c>
      <c r="P139" s="6">
        <v>8.085765E-3</v>
      </c>
      <c r="Q139" s="6">
        <v>1.2786504000000001E-2</v>
      </c>
      <c r="R139" s="6">
        <v>1.2198351E-2</v>
      </c>
      <c r="S139" s="6">
        <v>2.8533445000000001E-2</v>
      </c>
      <c r="T139" s="6" t="s">
        <v>432</v>
      </c>
      <c r="U139" s="6" t="s">
        <v>432</v>
      </c>
      <c r="V139" s="6" t="s">
        <v>432</v>
      </c>
      <c r="W139" s="6">
        <v>14.434856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1082.6691800000001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919.92534535349273</v>
      </c>
      <c r="F141" s="20">
        <f t="shared" ref="F141:AD141" si="0">SUM(F14:F140)</f>
        <v>560.60369852654094</v>
      </c>
      <c r="G141" s="20">
        <f t="shared" si="0"/>
        <v>299.98423819650446</v>
      </c>
      <c r="H141" s="20">
        <f t="shared" si="0"/>
        <v>461.38555918223727</v>
      </c>
      <c r="I141" s="20">
        <f t="shared" si="0"/>
        <v>132.60370340864202</v>
      </c>
      <c r="J141" s="20">
        <f t="shared" si="0"/>
        <v>217.06088816501619</v>
      </c>
      <c r="K141" s="20">
        <f t="shared" si="0"/>
        <v>315.03437333364968</v>
      </c>
      <c r="L141" s="20">
        <f t="shared" si="0"/>
        <v>33.944280956187747</v>
      </c>
      <c r="M141" s="20">
        <f t="shared" si="0"/>
        <v>1369.0938293109893</v>
      </c>
      <c r="N141" s="20">
        <f t="shared" si="0"/>
        <v>92.791435129677424</v>
      </c>
      <c r="O141" s="20">
        <f t="shared" si="0"/>
        <v>7.400264547064042</v>
      </c>
      <c r="P141" s="20">
        <f t="shared" si="0"/>
        <v>5.7806157613056168</v>
      </c>
      <c r="Q141" s="20">
        <f t="shared" si="0"/>
        <v>6.9143707827458298</v>
      </c>
      <c r="R141" s="20">
        <f>SUM(R14:R140)</f>
        <v>29.806905647616915</v>
      </c>
      <c r="S141" s="20">
        <f t="shared" si="0"/>
        <v>122.91663304753658</v>
      </c>
      <c r="T141" s="20">
        <f t="shared" si="0"/>
        <v>114.13377294300595</v>
      </c>
      <c r="U141" s="20">
        <f t="shared" si="0"/>
        <v>7.4673375666925539</v>
      </c>
      <c r="V141" s="20">
        <f t="shared" si="0"/>
        <v>286.42917478698166</v>
      </c>
      <c r="W141" s="20">
        <f t="shared" si="0"/>
        <v>226.05142302713816</v>
      </c>
      <c r="X141" s="20">
        <f t="shared" si="0"/>
        <v>14.80444876134489</v>
      </c>
      <c r="Y141" s="20">
        <f t="shared" si="0"/>
        <v>14.597664225593109</v>
      </c>
      <c r="Z141" s="20">
        <f t="shared" si="0"/>
        <v>6.5203144218155025</v>
      </c>
      <c r="AA141" s="20">
        <f t="shared" si="0"/>
        <v>7.6913363236518686</v>
      </c>
      <c r="AB141" s="20">
        <f t="shared" si="0"/>
        <v>56.592777245121567</v>
      </c>
      <c r="AC141" s="20">
        <f t="shared" si="0"/>
        <v>11.545977131807662</v>
      </c>
      <c r="AD141" s="20">
        <f t="shared" si="0"/>
        <v>734.97767002626642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919.92534535349273</v>
      </c>
      <c r="F152" s="14">
        <f t="shared" ref="F152:AD152" si="1">SUM(F$141, F$151, IF(AND(ISNUMBER(SEARCH($B$4,"AT|BE|CH|GB|IE|LT|LU|NL")),SUM(F$143:F$149)&gt;0),SUM(F$143:F$149)-SUM(F$27:F$33),0))</f>
        <v>560.60369852654094</v>
      </c>
      <c r="G152" s="14">
        <f t="shared" si="1"/>
        <v>299.98423819650446</v>
      </c>
      <c r="H152" s="14">
        <f t="shared" si="1"/>
        <v>461.38555918223727</v>
      </c>
      <c r="I152" s="14">
        <f t="shared" si="1"/>
        <v>132.60370340864202</v>
      </c>
      <c r="J152" s="14">
        <f t="shared" si="1"/>
        <v>217.06088816501619</v>
      </c>
      <c r="K152" s="14">
        <f t="shared" si="1"/>
        <v>315.03437333364968</v>
      </c>
      <c r="L152" s="14">
        <f t="shared" si="1"/>
        <v>33.944280956187747</v>
      </c>
      <c r="M152" s="14">
        <f t="shared" si="1"/>
        <v>1369.0938293109893</v>
      </c>
      <c r="N152" s="14">
        <f t="shared" si="1"/>
        <v>92.791435129677424</v>
      </c>
      <c r="O152" s="14">
        <f t="shared" si="1"/>
        <v>7.400264547064042</v>
      </c>
      <c r="P152" s="14">
        <f t="shared" si="1"/>
        <v>5.7806157613056168</v>
      </c>
      <c r="Q152" s="14">
        <f t="shared" si="1"/>
        <v>6.9143707827458298</v>
      </c>
      <c r="R152" s="14">
        <f t="shared" si="1"/>
        <v>29.806905647616915</v>
      </c>
      <c r="S152" s="14">
        <f t="shared" si="1"/>
        <v>122.91663304753658</v>
      </c>
      <c r="T152" s="14">
        <f t="shared" si="1"/>
        <v>114.13377294300595</v>
      </c>
      <c r="U152" s="14">
        <f t="shared" si="1"/>
        <v>7.4673375666925539</v>
      </c>
      <c r="V152" s="14">
        <f t="shared" si="1"/>
        <v>286.42917478698166</v>
      </c>
      <c r="W152" s="14">
        <f t="shared" si="1"/>
        <v>226.05142302713816</v>
      </c>
      <c r="X152" s="14">
        <f t="shared" si="1"/>
        <v>14.80444876134489</v>
      </c>
      <c r="Y152" s="14">
        <f t="shared" si="1"/>
        <v>14.597664225593109</v>
      </c>
      <c r="Z152" s="14">
        <f t="shared" si="1"/>
        <v>6.5203144218155025</v>
      </c>
      <c r="AA152" s="14">
        <f t="shared" si="1"/>
        <v>7.6913363236518686</v>
      </c>
      <c r="AB152" s="14">
        <f t="shared" si="1"/>
        <v>56.592777245121567</v>
      </c>
      <c r="AC152" s="14">
        <f t="shared" si="1"/>
        <v>11.545977131807662</v>
      </c>
      <c r="AD152" s="14">
        <f t="shared" si="1"/>
        <v>734.97767002626642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919.92534535349273</v>
      </c>
      <c r="F154" s="14">
        <f>SUM(F$141, F$153, -1 * IF(OR($B$6=2005,$B$6&gt;=2020),SUM(F$99:F$122),0), IF(AND(ISNUMBER(SEARCH($B$4,"AT|BE|CH|GB|IE|LT|LU|NL")),SUM(F$143:F$149)&gt;0),SUM(F$143:F$149)-SUM(F$27:F$33),0))</f>
        <v>560.60369852654094</v>
      </c>
      <c r="G154" s="14">
        <f>SUM(G$141, G$153, IF(AND(ISNUMBER(SEARCH($B$4,"AT|BE|CH|GB|IE|LT|LU|NL")),SUM(G$143:G$149)&gt;0),SUM(G$143:G$149)-SUM(G$27:G$33),0))</f>
        <v>299.98423819650446</v>
      </c>
      <c r="H154" s="14">
        <f>SUM(H$141, H$153, IF(AND(ISNUMBER(SEARCH($B$4,"AT|BE|CH|GB|IE|LT|LU|NL")),SUM(H$143:H$149)&gt;0),SUM(H$143:H$149)-SUM(H$27:H$33),0))</f>
        <v>461.38555918223727</v>
      </c>
      <c r="I154" s="14">
        <f t="shared" ref="I154:AD154" si="2">SUM(I$141, I$153, IF(AND(ISNUMBER(SEARCH($B$4,"AT|BE|CH|GB|IE|LT|LU|NL")),SUM(I$143:I$149)&gt;0),SUM(I$143:I$149)-SUM(I$27:I$33),0))</f>
        <v>132.60370340864202</v>
      </c>
      <c r="J154" s="14">
        <f t="shared" si="2"/>
        <v>217.06088816501619</v>
      </c>
      <c r="K154" s="14">
        <f t="shared" si="2"/>
        <v>315.03437333364968</v>
      </c>
      <c r="L154" s="14">
        <f t="shared" si="2"/>
        <v>33.944280956187747</v>
      </c>
      <c r="M154" s="14">
        <f t="shared" si="2"/>
        <v>1369.0938293109893</v>
      </c>
      <c r="N154" s="14">
        <f t="shared" si="2"/>
        <v>92.791435129677424</v>
      </c>
      <c r="O154" s="14">
        <f t="shared" si="2"/>
        <v>7.400264547064042</v>
      </c>
      <c r="P154" s="14">
        <f t="shared" si="2"/>
        <v>5.7806157613056168</v>
      </c>
      <c r="Q154" s="14">
        <f t="shared" si="2"/>
        <v>6.9143707827458298</v>
      </c>
      <c r="R154" s="14">
        <f t="shared" si="2"/>
        <v>29.806905647616915</v>
      </c>
      <c r="S154" s="14">
        <f t="shared" si="2"/>
        <v>122.91663304753658</v>
      </c>
      <c r="T154" s="14">
        <f t="shared" si="2"/>
        <v>114.13377294300595</v>
      </c>
      <c r="U154" s="14">
        <f t="shared" si="2"/>
        <v>7.4673375666925539</v>
      </c>
      <c r="V154" s="14">
        <f t="shared" si="2"/>
        <v>286.42917478698166</v>
      </c>
      <c r="W154" s="14">
        <f t="shared" si="2"/>
        <v>226.05142302713816</v>
      </c>
      <c r="X154" s="14">
        <f t="shared" si="2"/>
        <v>14.80444876134489</v>
      </c>
      <c r="Y154" s="14">
        <f t="shared" si="2"/>
        <v>14.597664225593109</v>
      </c>
      <c r="Z154" s="14">
        <f t="shared" si="2"/>
        <v>6.5203144218155025</v>
      </c>
      <c r="AA154" s="14">
        <f t="shared" si="2"/>
        <v>7.6913363236518686</v>
      </c>
      <c r="AB154" s="14">
        <f t="shared" si="2"/>
        <v>56.592777245121567</v>
      </c>
      <c r="AC154" s="14">
        <f t="shared" si="2"/>
        <v>11.545977131807662</v>
      </c>
      <c r="AD154" s="14">
        <f t="shared" si="2"/>
        <v>734.97767002626642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58.075473331896312</v>
      </c>
      <c r="F157" s="23">
        <v>1.1034432256358617</v>
      </c>
      <c r="G157" s="23">
        <v>3.2374281298377872</v>
      </c>
      <c r="H157" s="23" t="s">
        <v>432</v>
      </c>
      <c r="I157" s="23">
        <v>0.63625508762399008</v>
      </c>
      <c r="J157" s="23">
        <v>0.63625508762399008</v>
      </c>
      <c r="K157" s="23">
        <v>0.63625508762399008</v>
      </c>
      <c r="L157" s="23">
        <v>0.30538203126880831</v>
      </c>
      <c r="M157" s="23">
        <v>8.6053930057487094</v>
      </c>
      <c r="N157" s="23">
        <v>0.54389671923713967</v>
      </c>
      <c r="O157" s="23">
        <v>1.9990137200911752E-4</v>
      </c>
      <c r="P157" s="23">
        <v>8.8288820447697761E-3</v>
      </c>
      <c r="Q157" s="23">
        <v>3.8308478449690381E-4</v>
      </c>
      <c r="R157" s="23">
        <v>4.661482592676261E-2</v>
      </c>
      <c r="S157" s="23">
        <v>2.8302340644408213E-2</v>
      </c>
      <c r="T157" s="23">
        <v>3.8451306899061873E-4</v>
      </c>
      <c r="U157" s="23">
        <v>3.8301337027221802E-4</v>
      </c>
      <c r="V157" s="23">
        <v>7.3268365999386506E-2</v>
      </c>
      <c r="W157" s="23" t="s">
        <v>432</v>
      </c>
      <c r="X157" s="23">
        <v>7.6176117445573091E-4</v>
      </c>
      <c r="Y157" s="23">
        <v>5.920909933087558E-3</v>
      </c>
      <c r="Z157" s="23">
        <v>6.7743748134653351E-4</v>
      </c>
      <c r="AA157" s="23">
        <v>6.2219968251623226E-4</v>
      </c>
      <c r="AB157" s="23">
        <v>7.9823082714060543E-3</v>
      </c>
      <c r="AC157" s="23" t="s">
        <v>431</v>
      </c>
      <c r="AD157" s="23" t="s">
        <v>431</v>
      </c>
      <c r="AE157" s="63"/>
      <c r="AF157" s="23">
        <v>166496.30391151927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10.356363534244256</v>
      </c>
      <c r="F158" s="23">
        <v>0.40702691321378398</v>
      </c>
      <c r="G158" s="23">
        <v>0.58462125980579116</v>
      </c>
      <c r="H158" s="23" t="s">
        <v>432</v>
      </c>
      <c r="I158" s="23">
        <v>9.316666533334661E-2</v>
      </c>
      <c r="J158" s="23">
        <v>9.316666533334661E-2</v>
      </c>
      <c r="K158" s="23">
        <v>9.316666533334661E-2</v>
      </c>
      <c r="L158" s="23">
        <v>4.46037621372984E-2</v>
      </c>
      <c r="M158" s="23">
        <v>6.8755568320960609</v>
      </c>
      <c r="N158" s="23">
        <v>2.9797254341917028</v>
      </c>
      <c r="O158" s="23">
        <v>3.6660332722670587E-5</v>
      </c>
      <c r="P158" s="23">
        <v>1.6186419725941331E-3</v>
      </c>
      <c r="Q158" s="23">
        <v>6.9938936057732499E-5</v>
      </c>
      <c r="R158" s="23">
        <v>8.3958233508372969E-3</v>
      </c>
      <c r="S158" s="23">
        <v>5.1001104607459012E-3</v>
      </c>
      <c r="T158" s="23">
        <v>7.7779775914999517E-5</v>
      </c>
      <c r="U158" s="23">
        <v>6.9546894064869151E-5</v>
      </c>
      <c r="V158" s="23">
        <v>1.328399839452433E-2</v>
      </c>
      <c r="W158" s="23" t="s">
        <v>432</v>
      </c>
      <c r="X158" s="23">
        <v>3.1919842166576299E-4</v>
      </c>
      <c r="Y158" s="23">
        <v>1.9932002059642245E-3</v>
      </c>
      <c r="Z158" s="23">
        <v>2.6215616959465862E-4</v>
      </c>
      <c r="AA158" s="23">
        <v>3.6987790378355495E-4</v>
      </c>
      <c r="AB158" s="23">
        <v>2.944432701008201E-3</v>
      </c>
      <c r="AC158" s="23" t="s">
        <v>431</v>
      </c>
      <c r="AD158" s="23" t="s">
        <v>431</v>
      </c>
      <c r="AE158" s="63"/>
      <c r="AF158" s="23">
        <v>30066.236088370206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514.99185229299997</v>
      </c>
      <c r="F159" s="23">
        <v>15.031895365</v>
      </c>
      <c r="G159" s="23">
        <v>225.82499748000001</v>
      </c>
      <c r="H159" s="23" t="s">
        <v>432</v>
      </c>
      <c r="I159" s="23">
        <v>33.034907640999997</v>
      </c>
      <c r="J159" s="23">
        <v>38.847259088000001</v>
      </c>
      <c r="K159" s="23">
        <v>38.847259088000001</v>
      </c>
      <c r="L159" s="23">
        <v>0.71071260700000005</v>
      </c>
      <c r="M159" s="23">
        <v>33.181775217999999</v>
      </c>
      <c r="N159" s="23">
        <v>1.49035483</v>
      </c>
      <c r="O159" s="23">
        <v>0.16049498600000001</v>
      </c>
      <c r="P159" s="23">
        <v>0.18344496399999999</v>
      </c>
      <c r="Q159" s="23">
        <v>5.1125799450000002</v>
      </c>
      <c r="R159" s="23">
        <v>5.4220949420000002</v>
      </c>
      <c r="S159" s="23">
        <v>10.323548886999999</v>
      </c>
      <c r="T159" s="23">
        <v>239.57949874799999</v>
      </c>
      <c r="U159" s="23">
        <v>1.6794598789999999</v>
      </c>
      <c r="V159" s="23">
        <v>10.318198486</v>
      </c>
      <c r="W159" s="23">
        <v>3.651144836317139</v>
      </c>
      <c r="X159" s="23">
        <v>3.9549997481802143E-2</v>
      </c>
      <c r="Y159" s="23">
        <v>0.23500498740901071</v>
      </c>
      <c r="Z159" s="23">
        <v>0.16049498740901072</v>
      </c>
      <c r="AA159" s="23">
        <v>6.8206498740901067E-2</v>
      </c>
      <c r="AB159" s="23">
        <v>0.50325647104072457</v>
      </c>
      <c r="AC159" s="23">
        <v>1.134944</v>
      </c>
      <c r="AD159" s="23">
        <v>4.2906810000000002</v>
      </c>
      <c r="AE159" s="63"/>
      <c r="AF159" s="23">
        <v>351818.77573283616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23.906451067999999</v>
      </c>
      <c r="F163" s="25">
        <v>63.313097599000002</v>
      </c>
      <c r="G163" s="25">
        <v>4.7666321260000002</v>
      </c>
      <c r="H163" s="25">
        <v>5.3605244089999999</v>
      </c>
      <c r="I163" s="25">
        <v>38.410682952999998</v>
      </c>
      <c r="J163" s="25">
        <v>46.946390274999999</v>
      </c>
      <c r="K163" s="25">
        <v>72.553512251000001</v>
      </c>
      <c r="L163" s="25">
        <v>3.4569614639999999</v>
      </c>
      <c r="M163" s="25">
        <v>685.64783402499995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2026-02-04T09:10:17Z</dcterms:modified>
</cp:coreProperties>
</file>