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547C81D7-74AB-48E3-8316-1CBF8B89E342}"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<sst xmlns="http://schemas.openxmlformats.org/spreadsheetml/2006/main" count="3915" uniqueCount="436">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</sst>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168.48957955180973</v>
      </c>
      <c r="F14" s="6">
        <v>3.2811577003041914</v>
      </c>
      <c r="G14" s="6">
        <v>127.84992858263807</v>
      </c>
      <c r="H14" s="6">
        <v>0.26446066899999998</v>
      </c>
      <c r="I14" s="6">
        <v>3.9229493244886307</v>
      </c>
      <c r="J14" s="6">
        <v>5.2987989598137561</v>
      </c>
      <c r="K14" s="6">
        <v>6.3318348188113678</v>
      </c>
      <c r="L14" s="6">
        <v>0.14955516809016978</v>
      </c>
      <c r="M14" s="6">
        <v>19.360456680143958</v>
      </c>
      <c r="N14" s="6">
        <v>3.2166739782760381</v>
      </c>
      <c r="O14" s="6">
        <v>1.7928259896980203</v>
      </c>
      <c r="P14" s="6">
        <v>2.6496621348239242</v>
      </c>
      <c r="Q14" s="6">
        <v>2.8738003975146649</v>
      </c>
      <c r="R14" s="6">
        <v>5.886715167257492</v>
      </c>
      <c r="S14" s="6">
        <v>5.7817539177652231</v>
      </c>
      <c r="T14" s="6">
        <v>56.6818793297629</v>
      </c>
      <c r="U14" s="6">
        <v>1.9349228478855753</v>
      </c>
      <c r="V14" s="6">
        <v>14.102783017529669</v>
      </c>
      <c r="W14" s="6">
        <v>2.4232138124501637</v>
      </c>
      <c r="X14" s="6">
        <v>5.1894790062227386E-2</v>
      </c>
      <c r="Y14" s="6">
        <v>9.7181270085127835E-2</v>
      </c>
      <c r="Z14" s="6">
        <v>3.9391423056862558E-2</v>
      </c>
      <c r="AA14" s="6">
        <v>3.4394729829222842E-2</v>
      </c>
      <c r="AB14" s="6">
        <v>0.22286221226622124</v>
      </c>
      <c r="AC14" s="6">
        <v>0.18605574359999999</v>
      </c>
      <c r="AD14" s="6">
        <v>1.4454911144936001E-3</v>
      </c>
      <c r="AE14" s="60"/>
      <c r="AF14" s="26">
        <v>101806.9820515436</v>
      </c>
      <c r="AG14" s="26">
        <v>435500.76529655</v>
      </c>
      <c r="AH14" s="26">
        <v>364532.59792550001</v>
      </c>
      <c r="AI14" s="26">
        <v>27183.335301931282</v>
      </c>
      <c r="AJ14" s="26">
        <v>9895.7739888121996</v>
      </c>
      <c r="AK14" s="26" t="s">
        <v>431</v>
      </c>
      <c r="AL14" s="49" t="s">
        <v>49</v>
      </c>
    </row>
    <row r="15" spans="1:38" s="1" customFormat="1" ht="26.25" customHeight="1" thickBot="1" x14ac:dyDescent="0.25">
      <c r="A15" s="70" t="s">
        <v>53</v>
      </c>
      <c r="B15" s="70" t="s">
        <v>54</v>
      </c>
      <c r="C15" s="71" t="s">
        <v>55</v>
      </c>
      <c r="D15" s="72"/>
      <c r="E15" s="6">
        <v>16.733257905612433</v>
      </c>
      <c r="F15" s="6">
        <v>0.40462867995542462</v>
      </c>
      <c r="G15" s="6">
        <v>26.2003603</v>
      </c>
      <c r="H15" s="6" t="s">
        <v>432</v>
      </c>
      <c r="I15" s="6">
        <v>0.51245900226063545</v>
      </c>
      <c r="J15" s="6">
        <v>0.69062213330670907</v>
      </c>
      <c r="K15" s="6">
        <v>0.85794197510965653</v>
      </c>
      <c r="L15" s="6">
        <v>4.4760936468110357E-2</v>
      </c>
      <c r="M15" s="6">
        <v>1.6354588173313527</v>
      </c>
      <c r="N15" s="6">
        <v>0.30176136211734456</v>
      </c>
      <c r="O15" s="6">
        <v>0.23061886562854833</v>
      </c>
      <c r="P15" s="6">
        <v>4.6715335490786776E-2</v>
      </c>
      <c r="Q15" s="6">
        <v>0.17857149413784304</v>
      </c>
      <c r="R15" s="6">
        <v>1.1004046647554273</v>
      </c>
      <c r="S15" s="6">
        <v>0.70542054349000016</v>
      </c>
      <c r="T15" s="6">
        <v>28.102477232209306</v>
      </c>
      <c r="U15" s="6">
        <v>0.20919998280417715</v>
      </c>
      <c r="V15" s="6">
        <v>3.2114430057531069</v>
      </c>
      <c r="W15" s="6">
        <v>8.9824323093359346E-2</v>
      </c>
      <c r="X15" s="6">
        <v>8.9671864373838594E-5</v>
      </c>
      <c r="Y15" s="6">
        <v>3.1346793158575287E-4</v>
      </c>
      <c r="Z15" s="6">
        <v>1.1558625255470989E-4</v>
      </c>
      <c r="AA15" s="6">
        <v>4.6593120258528741E-4</v>
      </c>
      <c r="AB15" s="6">
        <v>9.8465742661895143E-4</v>
      </c>
      <c r="AC15" s="6" t="s">
        <v>431</v>
      </c>
      <c r="AD15" s="6" t="s">
        <v>431</v>
      </c>
      <c r="AE15" s="60"/>
      <c r="AF15" s="26">
        <v>132934.91339991349</v>
      </c>
      <c r="AG15" s="26" t="s">
        <v>433</v>
      </c>
      <c r="AH15" s="26">
        <v>46219.332522279998</v>
      </c>
      <c r="AI15" s="26" t="s">
        <v>433</v>
      </c>
      <c r="AJ15" s="26">
        <v>731.82543999999996</v>
      </c>
      <c r="AK15" s="26" t="s">
        <v>431</v>
      </c>
      <c r="AL15" s="49" t="s">
        <v>49</v>
      </c>
    </row>
    <row r="16" spans="1:38" s="1" customFormat="1" ht="26.25" customHeight="1" thickBot="1" x14ac:dyDescent="0.25">
      <c r="A16" s="70" t="s">
        <v>53</v>
      </c>
      <c r="B16" s="70" t="s">
        <v>56</v>
      </c>
      <c r="C16" s="71" t="s">
        <v>57</v>
      </c>
      <c r="D16" s="72"/>
      <c r="E16" s="6">
        <v>5.6864758814148271</v>
      </c>
      <c r="F16" s="6">
        <v>0.65599253626437082</v>
      </c>
      <c r="G16" s="6">
        <v>1.9011136175892815</v>
      </c>
      <c r="H16" s="6">
        <v>0.45603114576712767</v>
      </c>
      <c r="I16" s="6">
        <v>0.62663210373641887</v>
      </c>
      <c r="J16" s="6">
        <v>0.8063666350515466</v>
      </c>
      <c r="K16" s="6">
        <v>1.1333173005015467</v>
      </c>
      <c r="L16" s="6">
        <v>0.11608515621105404</v>
      </c>
      <c r="M16" s="6">
        <v>4.882235955587781</v>
      </c>
      <c r="N16" s="6">
        <v>0.30226233687669674</v>
      </c>
      <c r="O16" s="6">
        <v>0.13371199720129948</v>
      </c>
      <c r="P16" s="6">
        <v>1.3079964948906149E-2</v>
      </c>
      <c r="Q16" s="6">
        <v>6.0442784418016137E-3</v>
      </c>
      <c r="R16" s="6">
        <v>0.26642776970408455</v>
      </c>
      <c r="S16" s="6">
        <v>7.185027306279651E-2</v>
      </c>
      <c r="T16" s="6">
        <v>3.3519083014241349E-2</v>
      </c>
      <c r="U16" s="6">
        <v>6.9572807337737489E-3</v>
      </c>
      <c r="V16" s="6">
        <v>5.3371046061499161</v>
      </c>
      <c r="W16" s="6">
        <v>1.0384140138458009</v>
      </c>
      <c r="X16" s="6">
        <v>0.14536068013530545</v>
      </c>
      <c r="Y16" s="6">
        <v>0.1650645555442008</v>
      </c>
      <c r="Z16" s="6">
        <v>5.1581743161293728E-2</v>
      </c>
      <c r="AA16" s="6">
        <v>4.1250750626622354E-2</v>
      </c>
      <c r="AB16" s="6">
        <v>0.40325305099198999</v>
      </c>
      <c r="AC16" s="6">
        <v>5.1407239597659998E-2</v>
      </c>
      <c r="AD16" s="6">
        <v>7.3228999999999996E-10</v>
      </c>
      <c r="AE16" s="60"/>
      <c r="AF16" s="26">
        <v>9118.1506999997491</v>
      </c>
      <c r="AG16" s="26">
        <v>12130.490134350001</v>
      </c>
      <c r="AH16" s="26">
        <v>21111.537871664041</v>
      </c>
      <c r="AI16" s="26">
        <v>10280.767</v>
      </c>
      <c r="AJ16" s="26" t="s">
        <v>431</v>
      </c>
      <c r="AK16" s="26" t="s">
        <v>431</v>
      </c>
      <c r="AL16" s="49" t="s">
        <v>49</v>
      </c>
    </row>
    <row r="17" spans="1:38" s="2" customFormat="1" ht="26.25" customHeight="1" thickBot="1" x14ac:dyDescent="0.25">
      <c r="A17" s="70" t="s">
        <v>53</v>
      </c>
      <c r="B17" s="70" t="s">
        <v>58</v>
      </c>
      <c r="C17" s="71" t="s">
        <v>59</v>
      </c>
      <c r="D17" s="72"/>
      <c r="E17" s="6">
        <v>10.131278507830386</v>
      </c>
      <c r="F17" s="6">
        <v>0.32373557927062196</v>
      </c>
      <c r="G17" s="6">
        <v>6.2958548780562058</v>
      </c>
      <c r="H17" s="6" t="s">
        <v>432</v>
      </c>
      <c r="I17" s="6">
        <v>0.29915889180502409</v>
      </c>
      <c r="J17" s="6">
        <v>0.856350843204427</v>
      </c>
      <c r="K17" s="6">
        <v>2.3225338746038298</v>
      </c>
      <c r="L17" s="6">
        <v>8.2683791183747427E-2</v>
      </c>
      <c r="M17" s="6">
        <v>86.743376106269125</v>
      </c>
      <c r="N17" s="6">
        <v>7.4862323081951692</v>
      </c>
      <c r="O17" s="6">
        <v>0.14569783344760023</v>
      </c>
      <c r="P17" s="6">
        <v>2.7340031633925183E-3</v>
      </c>
      <c r="Q17" s="6">
        <v>0.31693055422006899</v>
      </c>
      <c r="R17" s="6">
        <v>1.2441451379415662</v>
      </c>
      <c r="S17" s="6">
        <v>3.4068572674868632E-2</v>
      </c>
      <c r="T17" s="6">
        <v>1.7683495710292025</v>
      </c>
      <c r="U17" s="6">
        <v>1.0826978421703472E-3</v>
      </c>
      <c r="V17" s="6">
        <v>5.3102085990741852</v>
      </c>
      <c r="W17" s="6">
        <v>1.0965737851770421</v>
      </c>
      <c r="X17" s="6">
        <v>1.7909055455352697E-3</v>
      </c>
      <c r="Y17" s="6">
        <v>3.671740383842108E-3</v>
      </c>
      <c r="Z17" s="6">
        <v>1.7916019421273471E-3</v>
      </c>
      <c r="AA17" s="6">
        <v>1.7902412597273472E-3</v>
      </c>
      <c r="AB17" s="6">
        <v>9.0444891320778896E-3</v>
      </c>
      <c r="AC17" s="6">
        <v>1.6080000000000001E-3</v>
      </c>
      <c r="AD17" s="6" t="s">
        <v>431</v>
      </c>
      <c r="AE17" s="60"/>
      <c r="AF17" s="26">
        <v>10133.401553</v>
      </c>
      <c r="AG17" s="26">
        <v>25896.475699430001</v>
      </c>
      <c r="AH17" s="26">
        <v>30361.569302558408</v>
      </c>
      <c r="AI17" s="26" t="s">
        <v>431</v>
      </c>
      <c r="AJ17" s="26" t="s">
        <v>433</v>
      </c>
      <c r="AK17" s="26" t="s">
        <v>431</v>
      </c>
      <c r="AL17" s="49" t="s">
        <v>49</v>
      </c>
    </row>
    <row r="18" spans="1:38" s="2" customFormat="1" ht="26.25" customHeight="1" thickBot="1" x14ac:dyDescent="0.25">
      <c r="A18" s="70" t="s">
        <v>53</v>
      </c>
      <c r="B18" s="70" t="s">
        <v>60</v>
      </c>
      <c r="C18" s="71" t="s">
        <v>61</v>
      </c>
      <c r="D18" s="72"/>
      <c r="E18" s="6">
        <v>8.2124458388629193</v>
      </c>
      <c r="F18" s="6">
        <v>0.29710468150306557</v>
      </c>
      <c r="G18" s="6">
        <v>11.418487629973621</v>
      </c>
      <c r="H18" s="6">
        <v>3.2450000000000003E-5</v>
      </c>
      <c r="I18" s="6">
        <v>0.42098321583800219</v>
      </c>
      <c r="J18" s="6">
        <v>0.5032854864580022</v>
      </c>
      <c r="K18" s="6">
        <v>0.58341002727800217</v>
      </c>
      <c r="L18" s="6">
        <v>0.20271235315479777</v>
      </c>
      <c r="M18" s="6">
        <v>1.485096021921074</v>
      </c>
      <c r="N18" s="6">
        <v>0.12755960672284786</v>
      </c>
      <c r="O18" s="6">
        <v>1.2917265899690814E-2</v>
      </c>
      <c r="P18" s="6">
        <v>4.7910826241993514E-3</v>
      </c>
      <c r="Q18" s="6">
        <v>4.3410600969558573E-2</v>
      </c>
      <c r="R18" s="6">
        <v>0.14302726356958645</v>
      </c>
      <c r="S18" s="6">
        <v>7.9995587073063132E-2</v>
      </c>
      <c r="T18" s="6">
        <v>3.7669369439635965</v>
      </c>
      <c r="U18" s="6">
        <v>2.0199811812388526E-2</v>
      </c>
      <c r="V18" s="6">
        <v>0.99096358976348609</v>
      </c>
      <c r="W18" s="6">
        <v>9.5091581761457503E-2</v>
      </c>
      <c r="X18" s="6">
        <v>1.7194776798137999E-3</v>
      </c>
      <c r="Y18" s="6">
        <v>3.5385668011443999E-3</v>
      </c>
      <c r="Z18" s="6">
        <v>1.715474653595E-3</v>
      </c>
      <c r="AA18" s="6">
        <v>1.7711067645414E-3</v>
      </c>
      <c r="AB18" s="6">
        <v>8.7446258990945998E-3</v>
      </c>
      <c r="AC18" s="6">
        <v>1.9300000000000001E-3</v>
      </c>
      <c r="AD18" s="6" t="s">
        <v>431</v>
      </c>
      <c r="AE18" s="60"/>
      <c r="AF18" s="26">
        <v>24850.592745091464</v>
      </c>
      <c r="AG18" s="26">
        <v>1189.064640003885</v>
      </c>
      <c r="AH18" s="26">
        <v>8706.7323872885918</v>
      </c>
      <c r="AI18" s="26">
        <v>0.877</v>
      </c>
      <c r="AJ18" s="26" t="s">
        <v>433</v>
      </c>
      <c r="AK18" s="26" t="s">
        <v>431</v>
      </c>
      <c r="AL18" s="49" t="s">
        <v>49</v>
      </c>
    </row>
    <row r="19" spans="1:38" s="2" customFormat="1" ht="26.25" customHeight="1" thickBot="1" x14ac:dyDescent="0.25">
      <c r="A19" s="70" t="s">
        <v>53</v>
      </c>
      <c r="B19" s="70" t="s">
        <v>62</v>
      </c>
      <c r="C19" s="71" t="s">
        <v>63</v>
      </c>
      <c r="D19" s="72"/>
      <c r="E19" s="6">
        <v>8.710484958192291</v>
      </c>
      <c r="F19" s="6">
        <v>1.5573529377565416</v>
      </c>
      <c r="G19" s="6">
        <v>7.1646009272583875</v>
      </c>
      <c r="H19" s="6">
        <v>6.6541550000000001E-3</v>
      </c>
      <c r="I19" s="6">
        <v>0.31916006832100285</v>
      </c>
      <c r="J19" s="6">
        <v>0.39916882712044166</v>
      </c>
      <c r="K19" s="6">
        <v>0.46909423494344576</v>
      </c>
      <c r="L19" s="6">
        <v>6.0896921007126098E-2</v>
      </c>
      <c r="M19" s="6">
        <v>3.2235018242101483</v>
      </c>
      <c r="N19" s="6">
        <v>0.1256995188066081</v>
      </c>
      <c r="O19" s="6">
        <v>1.0054057237085762E-2</v>
      </c>
      <c r="P19" s="6">
        <v>1.9476470748164203E-2</v>
      </c>
      <c r="Q19" s="6">
        <v>6.204480766206058E-2</v>
      </c>
      <c r="R19" s="6">
        <v>0.15924248373102678</v>
      </c>
      <c r="S19" s="6">
        <v>7.535917519969057E-2</v>
      </c>
      <c r="T19" s="6">
        <v>1.3916958332401717</v>
      </c>
      <c r="U19" s="6">
        <v>0.15002707307116381</v>
      </c>
      <c r="V19" s="6">
        <v>0.36373113197564044</v>
      </c>
      <c r="W19" s="6">
        <v>0.19808010957887756</v>
      </c>
      <c r="X19" s="6">
        <v>6.3398572449740358E-3</v>
      </c>
      <c r="Y19" s="6">
        <v>1.2298160255957744E-2</v>
      </c>
      <c r="Z19" s="6">
        <v>5.6487802353433862E-3</v>
      </c>
      <c r="AA19" s="6">
        <v>5.2936623879319212E-3</v>
      </c>
      <c r="AB19" s="6">
        <v>2.9580460099488948E-2</v>
      </c>
      <c r="AC19" s="6">
        <v>4.4205959235105202E-2</v>
      </c>
      <c r="AD19" s="6">
        <v>2.4909372914199999E-5</v>
      </c>
      <c r="AE19" s="60"/>
      <c r="AF19" s="26">
        <v>9473.87145624</v>
      </c>
      <c r="AG19" s="26">
        <v>6447.7032099999997</v>
      </c>
      <c r="AH19" s="26">
        <v>95321.879556814412</v>
      </c>
      <c r="AI19" s="26">
        <v>179.84200000000001</v>
      </c>
      <c r="AJ19" s="26" t="s">
        <v>431</v>
      </c>
      <c r="AK19" s="26" t="s">
        <v>431</v>
      </c>
      <c r="AL19" s="49" t="s">
        <v>49</v>
      </c>
    </row>
    <row r="20" spans="1:38" s="2" customFormat="1" ht="26.25" customHeight="1" thickBot="1" x14ac:dyDescent="0.25">
      <c r="A20" s="70" t="s">
        <v>53</v>
      </c>
      <c r="B20" s="70" t="s">
        <v>64</v>
      </c>
      <c r="C20" s="71" t="s">
        <v>65</v>
      </c>
      <c r="D20" s="72"/>
      <c r="E20" s="6">
        <v>10.607604018119986</v>
      </c>
      <c r="F20" s="6">
        <v>1.8240190825818214</v>
      </c>
      <c r="G20" s="6">
        <v>2.9183316512985007</v>
      </c>
      <c r="H20" s="6">
        <v>8.4189091356718551E-2</v>
      </c>
      <c r="I20" s="6">
        <v>1.7568509977904292</v>
      </c>
      <c r="J20" s="6">
        <v>2.0438023823371494</v>
      </c>
      <c r="K20" s="6">
        <v>2.2709701788408725</v>
      </c>
      <c r="L20" s="6">
        <v>7.7158205576407055E-2</v>
      </c>
      <c r="M20" s="6">
        <v>7.1860931668593269</v>
      </c>
      <c r="N20" s="6">
        <v>0.83956692460986482</v>
      </c>
      <c r="O20" s="6">
        <v>9.5666763413968445E-2</v>
      </c>
      <c r="P20" s="6">
        <v>6.5231281389607501E-2</v>
      </c>
      <c r="Q20" s="6">
        <v>0.36062093983614385</v>
      </c>
      <c r="R20" s="6">
        <v>0.43035245670625311</v>
      </c>
      <c r="S20" s="6">
        <v>0.79457447285467209</v>
      </c>
      <c r="T20" s="6">
        <v>1.3179086601849801</v>
      </c>
      <c r="U20" s="6">
        <v>5.1944935442589622E-2</v>
      </c>
      <c r="V20" s="6">
        <v>7.8922324516700026</v>
      </c>
      <c r="W20" s="6">
        <v>2.1127500799394721</v>
      </c>
      <c r="X20" s="6">
        <v>6.5440698368305933E-2</v>
      </c>
      <c r="Y20" s="6">
        <v>4.2143693580680056E-2</v>
      </c>
      <c r="Z20" s="6">
        <v>1.4033878082260923E-2</v>
      </c>
      <c r="AA20" s="6">
        <v>1.255346353088984E-2</v>
      </c>
      <c r="AB20" s="6">
        <v>0.13417173349965564</v>
      </c>
      <c r="AC20" s="6">
        <v>0.19361365615673851</v>
      </c>
      <c r="AD20" s="6">
        <v>0.12708960716086939</v>
      </c>
      <c r="AE20" s="60"/>
      <c r="AF20" s="26">
        <v>6338.0731112200001</v>
      </c>
      <c r="AG20" s="26">
        <v>100.52865</v>
      </c>
      <c r="AH20" s="26">
        <v>82693.166584584542</v>
      </c>
      <c r="AI20" s="26">
        <v>39363.79579874</v>
      </c>
      <c r="AJ20" s="26" t="s">
        <v>433</v>
      </c>
      <c r="AK20" s="26" t="s">
        <v>431</v>
      </c>
      <c r="AL20" s="49" t="s">
        <v>49</v>
      </c>
    </row>
    <row r="21" spans="1:38" s="2" customFormat="1" ht="26.25" customHeight="1" thickBot="1" x14ac:dyDescent="0.25">
      <c r="A21" s="70" t="s">
        <v>53</v>
      </c>
      <c r="B21" s="70" t="s">
        <v>66</v>
      </c>
      <c r="C21" s="71" t="s">
        <v>67</v>
      </c>
      <c r="D21" s="72"/>
      <c r="E21" s="6">
        <v>4.6696369569999998</v>
      </c>
      <c r="F21" s="6">
        <v>3.7671795440000002</v>
      </c>
      <c r="G21" s="6">
        <v>2.3586843499999999</v>
      </c>
      <c r="H21" s="6">
        <v>0.39160995799999998</v>
      </c>
      <c r="I21" s="6">
        <v>1.788283203</v>
      </c>
      <c r="J21" s="6">
        <v>1.9009699419999999</v>
      </c>
      <c r="K21" s="6">
        <v>2.0539147930000001</v>
      </c>
      <c r="L21" s="6">
        <v>0.45479699099999998</v>
      </c>
      <c r="M21" s="6">
        <v>7.4743673890000002</v>
      </c>
      <c r="N21" s="6">
        <v>0.37329523999999997</v>
      </c>
      <c r="O21" s="6">
        <v>0.14014369700000001</v>
      </c>
      <c r="P21" s="6">
        <v>1.0039665E-2</v>
      </c>
      <c r="Q21" s="6">
        <v>1.3694751999999999E-2</v>
      </c>
      <c r="R21" s="6">
        <v>0.41219993700000002</v>
      </c>
      <c r="S21" s="6">
        <v>9.0699492000000007E-2</v>
      </c>
      <c r="T21" s="6">
        <v>1.72845859</v>
      </c>
      <c r="U21" s="6">
        <v>6.836005E-3</v>
      </c>
      <c r="V21" s="6">
        <v>5.5315822949999998</v>
      </c>
      <c r="W21" s="6">
        <v>1.16178222483</v>
      </c>
      <c r="X21" s="6">
        <v>0.11374944289173999</v>
      </c>
      <c r="Y21" s="6">
        <v>0.18520843002076001</v>
      </c>
      <c r="Z21" s="6">
        <v>6.0838332001759997E-2</v>
      </c>
      <c r="AA21" s="6">
        <v>5.0254444251660001E-2</v>
      </c>
      <c r="AB21" s="6">
        <v>0.41005064916591999</v>
      </c>
      <c r="AC21" s="6">
        <v>5.3288000000000002E-2</v>
      </c>
      <c r="AD21" s="6">
        <v>6.3500000000000004E-4</v>
      </c>
      <c r="AE21" s="60"/>
      <c r="AF21" s="26">
        <v>10924.793</v>
      </c>
      <c r="AG21" s="26">
        <v>364.27265399999999</v>
      </c>
      <c r="AH21" s="26">
        <v>29878.195</v>
      </c>
      <c r="AI21" s="26">
        <v>10584.053</v>
      </c>
      <c r="AJ21" s="26" t="s">
        <v>433</v>
      </c>
      <c r="AK21" s="26" t="s">
        <v>431</v>
      </c>
      <c r="AL21" s="49" t="s">
        <v>49</v>
      </c>
    </row>
    <row r="22" spans="1:38" s="2" customFormat="1" ht="26.25" customHeight="1" thickBot="1" x14ac:dyDescent="0.25">
      <c r="A22" s="70" t="s">
        <v>53</v>
      </c>
      <c r="B22" s="74" t="s">
        <v>68</v>
      </c>
      <c r="C22" s="71" t="s">
        <v>69</v>
      </c>
      <c r="D22" s="72"/>
      <c r="E22" s="6">
        <v>72.35851690874253</v>
      </c>
      <c r="F22" s="6">
        <v>2.6644687176077841</v>
      </c>
      <c r="G22" s="6">
        <v>28.778953202153996</v>
      </c>
      <c r="H22" s="6">
        <v>0.10118700799999999</v>
      </c>
      <c r="I22" s="6">
        <v>1.5280891117168778</v>
      </c>
      <c r="J22" s="6">
        <v>1.9983908152591183</v>
      </c>
      <c r="K22" s="6">
        <v>2.1995853550063811</v>
      </c>
      <c r="L22" s="6">
        <v>0.5445980586573419</v>
      </c>
      <c r="M22" s="6">
        <v>54.907136276437747</v>
      </c>
      <c r="N22" s="6">
        <v>1.1760856330945459</v>
      </c>
      <c r="O22" s="6">
        <v>0.13039190858488639</v>
      </c>
      <c r="P22" s="6">
        <v>0.36985246295279461</v>
      </c>
      <c r="Q22" s="6">
        <v>0.14300579369676009</v>
      </c>
      <c r="R22" s="6">
        <v>0.87863751889897124</v>
      </c>
      <c r="S22" s="6">
        <v>0.50115866060938785</v>
      </c>
      <c r="T22" s="6">
        <v>5.7858059139514326</v>
      </c>
      <c r="U22" s="6">
        <v>0.20689224598475259</v>
      </c>
      <c r="V22" s="6">
        <v>3.9531878476952209</v>
      </c>
      <c r="W22" s="6">
        <v>0.98919504798924029</v>
      </c>
      <c r="X22" s="6">
        <v>3.1630286743386221E-2</v>
      </c>
      <c r="Y22" s="6">
        <v>5.5460074501913648E-2</v>
      </c>
      <c r="Z22" s="6">
        <v>1.8136856623313651E-2</v>
      </c>
      <c r="AA22" s="6">
        <v>1.4771316863140987E-2</v>
      </c>
      <c r="AB22" s="6">
        <v>0.11999853473175451</v>
      </c>
      <c r="AC22" s="6">
        <v>0.105129</v>
      </c>
      <c r="AD22" s="6">
        <v>5.6711999999999999E-2</v>
      </c>
      <c r="AE22" s="60"/>
      <c r="AF22" s="26">
        <v>105460.87483674014</v>
      </c>
      <c r="AG22" s="26">
        <v>1283.4372085059924</v>
      </c>
      <c r="AH22" s="26">
        <v>83299.040888720003</v>
      </c>
      <c r="AI22" s="26">
        <v>8459.8810400000002</v>
      </c>
      <c r="AJ22" s="26">
        <v>12126.583930000001</v>
      </c>
      <c r="AK22" s="26" t="s">
        <v>431</v>
      </c>
      <c r="AL22" s="49" t="s">
        <v>49</v>
      </c>
    </row>
    <row r="23" spans="1:38" s="2" customFormat="1" ht="26.25" customHeight="1" thickBot="1" x14ac:dyDescent="0.25">
      <c r="A23" s="70" t="s">
        <v>70</v>
      </c>
      <c r="B23" s="74" t="s">
        <v>393</v>
      </c>
      <c r="C23" s="71" t="s">
        <v>389</v>
      </c>
      <c r="D23" s="117"/>
      <c r="E23" s="6">
        <v>22.336570561999999</v>
      </c>
      <c r="F23" s="6">
        <v>2.108064433</v>
      </c>
      <c r="G23" s="6">
        <v>1.8723612000000001E-2</v>
      </c>
      <c r="H23" s="6">
        <v>7.4894519999999997E-3</v>
      </c>
      <c r="I23" s="6">
        <v>1.3349321350000001</v>
      </c>
      <c r="J23" s="6">
        <v>1.3349321350000001</v>
      </c>
      <c r="K23" s="6">
        <v>1.3349321350000001</v>
      </c>
      <c r="L23" s="6">
        <v>0.92555439299999998</v>
      </c>
      <c r="M23" s="6">
        <v>7.9389078069999997</v>
      </c>
      <c r="N23" s="6" t="s">
        <v>432</v>
      </c>
      <c r="O23" s="6">
        <v>9.3618139999999996E-3</v>
      </c>
      <c r="P23" s="6" t="s">
        <v>432</v>
      </c>
      <c r="Q23" s="6" t="s">
        <v>432</v>
      </c>
      <c r="R23" s="6">
        <v>4.6809053000000003E-2</v>
      </c>
      <c r="S23" s="6">
        <v>1.5915074149999999</v>
      </c>
      <c r="T23" s="6">
        <v>6.5532656999999994E-2</v>
      </c>
      <c r="U23" s="6">
        <v>9.3618139999999996E-3</v>
      </c>
      <c r="V23" s="6">
        <v>0.93618083799999996</v>
      </c>
      <c r="W23" s="6" t="s">
        <v>432</v>
      </c>
      <c r="X23" s="6">
        <v>2.8085424849631498E-2</v>
      </c>
      <c r="Y23" s="6">
        <v>4.6809041416052501E-2</v>
      </c>
      <c r="Z23" s="6">
        <v>3.2204620494244121E-2</v>
      </c>
      <c r="AA23" s="6">
        <v>7.3958285437362948E-3</v>
      </c>
      <c r="AB23" s="6">
        <v>0.11449491530366442</v>
      </c>
      <c r="AC23" s="6" t="s">
        <v>431</v>
      </c>
      <c r="AD23" s="6" t="s">
        <v>431</v>
      </c>
      <c r="AE23" s="60"/>
      <c r="AF23" s="26">
        <v>40349.393700637258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10.611547150491775</v>
      </c>
      <c r="F24" s="6">
        <v>6.9321261546767863</v>
      </c>
      <c r="G24" s="6">
        <v>3.0730074683198176</v>
      </c>
      <c r="H24" s="6">
        <v>0.678656437</v>
      </c>
      <c r="I24" s="6">
        <v>3.1787984302583134</v>
      </c>
      <c r="J24" s="6">
        <v>3.3803612212589034</v>
      </c>
      <c r="K24" s="6">
        <v>3.646496644258491</v>
      </c>
      <c r="L24" s="6">
        <v>0.82187892615993696</v>
      </c>
      <c r="M24" s="6">
        <v>13.658459931197461</v>
      </c>
      <c r="N24" s="6">
        <v>0.66899413522864815</v>
      </c>
      <c r="O24" s="6">
        <v>0.24330903771815435</v>
      </c>
      <c r="P24" s="6">
        <v>2.0478106821E-2</v>
      </c>
      <c r="Q24" s="6">
        <v>2.8183402913067548E-2</v>
      </c>
      <c r="R24" s="6">
        <v>0.74282506767627476</v>
      </c>
      <c r="S24" s="6">
        <v>0.16548929686748606</v>
      </c>
      <c r="T24" s="6">
        <v>3.3418968326376919</v>
      </c>
      <c r="U24" s="6">
        <v>1.3088276543126273E-2</v>
      </c>
      <c r="V24" s="6">
        <v>9.6598847272293558</v>
      </c>
      <c r="W24" s="6">
        <v>2.0450771767140727</v>
      </c>
      <c r="X24" s="6">
        <v>0.1972578353948338</v>
      </c>
      <c r="Y24" s="6">
        <v>0.32127393732723131</v>
      </c>
      <c r="Z24" s="6">
        <v>0.10557110651307196</v>
      </c>
      <c r="AA24" s="6">
        <v>8.7229077425871965E-2</v>
      </c>
      <c r="AB24" s="6">
        <v>0.71133195666201088</v>
      </c>
      <c r="AC24" s="6">
        <v>9.2895000000000005E-2</v>
      </c>
      <c r="AD24" s="6">
        <v>1.096E-3</v>
      </c>
      <c r="AE24" s="60"/>
      <c r="AF24" s="26">
        <v>22474.8956</v>
      </c>
      <c r="AG24" s="26" t="s">
        <v>431</v>
      </c>
      <c r="AH24" s="26">
        <v>78893.433600320001</v>
      </c>
      <c r="AI24" s="26">
        <v>18342.065999999999</v>
      </c>
      <c r="AJ24" s="26" t="s">
        <v>431</v>
      </c>
      <c r="AK24" s="26" t="s">
        <v>431</v>
      </c>
      <c r="AL24" s="49" t="s">
        <v>49</v>
      </c>
    </row>
    <row r="25" spans="1:38" s="2" customFormat="1" ht="26.25" customHeight="1" thickBot="1" x14ac:dyDescent="0.25">
      <c r="A25" s="70" t="s">
        <v>73</v>
      </c>
      <c r="B25" s="74" t="s">
        <v>74</v>
      </c>
      <c r="C25" s="76" t="s">
        <v>75</v>
      </c>
      <c r="D25" s="72"/>
      <c r="E25" s="6">
        <v>5.4296607145317752</v>
      </c>
      <c r="F25" s="6">
        <v>0.51282044841686092</v>
      </c>
      <c r="G25" s="6">
        <v>0.32603555428937819</v>
      </c>
      <c r="H25" s="6" t="s">
        <v>432</v>
      </c>
      <c r="I25" s="6">
        <v>4.1245020809046053E-2</v>
      </c>
      <c r="J25" s="6">
        <v>4.1245020809046053E-2</v>
      </c>
      <c r="K25" s="6">
        <v>4.1245020809046053E-2</v>
      </c>
      <c r="L25" s="6">
        <v>1.9796282135671254E-2</v>
      </c>
      <c r="M25" s="6">
        <v>3.5894700506870194</v>
      </c>
      <c r="N25" s="6">
        <v>4.7259308463540532E-2</v>
      </c>
      <c r="O25" s="6">
        <v>2.0130241666652112E-5</v>
      </c>
      <c r="P25" s="6">
        <v>8.8907740279802795E-4</v>
      </c>
      <c r="Q25" s="6">
        <v>3.8577793936641358E-5</v>
      </c>
      <c r="R25" s="6">
        <v>4.694552400419192E-3</v>
      </c>
      <c r="S25" s="6">
        <v>2.8503058283853456E-3</v>
      </c>
      <c r="T25" s="6">
        <v>3.8701856123245871E-5</v>
      </c>
      <c r="U25" s="6">
        <v>3.8571590827311135E-5</v>
      </c>
      <c r="V25" s="6">
        <v>7.3785866903425838E-3</v>
      </c>
      <c r="W25" s="6" t="s">
        <v>432</v>
      </c>
      <c r="X25" s="6">
        <v>3.5158706592560563E-4</v>
      </c>
      <c r="Y25" s="6">
        <v>2.7638963171450234E-3</v>
      </c>
      <c r="Z25" s="6">
        <v>3.1405318978196853E-4</v>
      </c>
      <c r="AA25" s="6">
        <v>2.8020722047514073E-4</v>
      </c>
      <c r="AB25" s="6">
        <v>3.7097437933277383E-3</v>
      </c>
      <c r="AC25" s="6" t="s">
        <v>431</v>
      </c>
      <c r="AD25" s="6" t="s">
        <v>431</v>
      </c>
      <c r="AE25" s="60"/>
      <c r="AF25" s="26">
        <v>16688.487691089897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3.0719446404289554</v>
      </c>
      <c r="F26" s="6">
        <v>0.32852431492206419</v>
      </c>
      <c r="G26" s="6">
        <v>0.20130629362519631</v>
      </c>
      <c r="H26" s="6" t="s">
        <v>432</v>
      </c>
      <c r="I26" s="6">
        <v>2.324534293739456E-2</v>
      </c>
      <c r="J26" s="6">
        <v>2.324534293739456E-2</v>
      </c>
      <c r="K26" s="6">
        <v>2.324534293739456E-2</v>
      </c>
      <c r="L26" s="6">
        <v>1.1145291854855691E-2</v>
      </c>
      <c r="M26" s="6">
        <v>2.7574953816759749</v>
      </c>
      <c r="N26" s="6">
        <v>0.4144706114541355</v>
      </c>
      <c r="O26" s="6">
        <v>1.250425916614732E-5</v>
      </c>
      <c r="P26" s="6">
        <v>5.5219874486641611E-4</v>
      </c>
      <c r="Q26" s="6">
        <v>2.392105821110083E-5</v>
      </c>
      <c r="R26" s="6">
        <v>2.8956500510682408E-3</v>
      </c>
      <c r="S26" s="6">
        <v>1.7584412973359524E-3</v>
      </c>
      <c r="T26" s="6">
        <v>2.5011582787457573E-5</v>
      </c>
      <c r="U26" s="6">
        <v>2.3866531982282995E-5</v>
      </c>
      <c r="V26" s="6">
        <v>4.5629027819641564E-3</v>
      </c>
      <c r="W26" s="6" t="s">
        <v>432</v>
      </c>
      <c r="X26" s="6">
        <v>2.3572416455725314E-4</v>
      </c>
      <c r="Y26" s="6">
        <v>1.7182192289221085E-3</v>
      </c>
      <c r="Z26" s="6">
        <v>2.0455812529585038E-4</v>
      </c>
      <c r="AA26" s="6">
        <v>2.1804364488339447E-4</v>
      </c>
      <c r="AB26" s="6">
        <v>2.3765451636586065E-3</v>
      </c>
      <c r="AC26" s="6" t="s">
        <v>431</v>
      </c>
      <c r="AD26" s="6" t="s">
        <v>431</v>
      </c>
      <c r="AE26" s="60"/>
      <c r="AF26" s="26">
        <v>10352.894254609009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180.49167753200001</v>
      </c>
      <c r="F27" s="6">
        <v>17.286327391</v>
      </c>
      <c r="G27" s="6">
        <v>0.21399866400000001</v>
      </c>
      <c r="H27" s="6">
        <v>3.2998642120000001</v>
      </c>
      <c r="I27" s="6">
        <v>9.4732403810000001</v>
      </c>
      <c r="J27" s="6">
        <v>9.4732403810000001</v>
      </c>
      <c r="K27" s="6">
        <v>9.4732403810000001</v>
      </c>
      <c r="L27" s="6">
        <v>8.0382050920000001</v>
      </c>
      <c r="M27" s="6">
        <v>180.74094338899999</v>
      </c>
      <c r="N27" s="6">
        <v>14.084224906999999</v>
      </c>
      <c r="O27" s="6">
        <v>0.198352479</v>
      </c>
      <c r="P27" s="6">
        <v>0.110467528</v>
      </c>
      <c r="Q27" s="6">
        <v>2.7132179999999999E-3</v>
      </c>
      <c r="R27" s="6">
        <v>0.970216788</v>
      </c>
      <c r="S27" s="6">
        <v>33.667086136000002</v>
      </c>
      <c r="T27" s="6">
        <v>1.389352997</v>
      </c>
      <c r="U27" s="6">
        <v>0.19815163899999999</v>
      </c>
      <c r="V27" s="6">
        <v>19.817326023</v>
      </c>
      <c r="W27" s="6">
        <v>14.866333019300001</v>
      </c>
      <c r="X27" s="6">
        <v>0.2059143675406</v>
      </c>
      <c r="Y27" s="6">
        <v>0.2092193583542</v>
      </c>
      <c r="Z27" s="6">
        <v>0.10257573738840001</v>
      </c>
      <c r="AA27" s="6">
        <v>0.222988895454</v>
      </c>
      <c r="AB27" s="6">
        <v>0.74069835873760004</v>
      </c>
      <c r="AC27" s="6" t="s">
        <v>431</v>
      </c>
      <c r="AD27" s="6">
        <v>2.9739279999999999</v>
      </c>
      <c r="AE27" s="60"/>
      <c r="AF27" s="26">
        <v>715563.78313891031</v>
      </c>
      <c r="AG27" s="26" t="s">
        <v>433</v>
      </c>
      <c r="AH27" s="26" t="s">
        <v>433</v>
      </c>
      <c r="AI27" s="26">
        <v>43387.329334935013</v>
      </c>
      <c r="AJ27" s="26">
        <v>1935.3794765625853</v>
      </c>
      <c r="AK27" s="26" t="s">
        <v>431</v>
      </c>
      <c r="AL27" s="49" t="s">
        <v>49</v>
      </c>
    </row>
    <row r="28" spans="1:38" s="2" customFormat="1" ht="26.25" customHeight="1" thickBot="1" x14ac:dyDescent="0.25">
      <c r="A28" s="70" t="s">
        <v>78</v>
      </c>
      <c r="B28" s="70" t="s">
        <v>81</v>
      </c>
      <c r="C28" s="71" t="s">
        <v>82</v>
      </c>
      <c r="D28" s="72"/>
      <c r="E28" s="6">
        <v>26.642920739000001</v>
      </c>
      <c r="F28" s="6">
        <v>2.4009288149999999</v>
      </c>
      <c r="G28" s="6">
        <v>2.7537892000000001E-2</v>
      </c>
      <c r="H28" s="6">
        <v>2.8610775000000001E-2</v>
      </c>
      <c r="I28" s="6">
        <v>1.9002467190000001</v>
      </c>
      <c r="J28" s="6">
        <v>1.9002467190000001</v>
      </c>
      <c r="K28" s="6">
        <v>1.9002467190000001</v>
      </c>
      <c r="L28" s="6">
        <v>1.511582188</v>
      </c>
      <c r="M28" s="6">
        <v>26.978855246999998</v>
      </c>
      <c r="N28" s="6">
        <v>1.3667115670000001</v>
      </c>
      <c r="O28" s="6">
        <v>1.5896619000000001E-2</v>
      </c>
      <c r="P28" s="6">
        <v>1.1988568999999999E-2</v>
      </c>
      <c r="Q28" s="6">
        <v>2.3359100000000001E-4</v>
      </c>
      <c r="R28" s="6">
        <v>8.5240575999999998E-2</v>
      </c>
      <c r="S28" s="6">
        <v>2.7044238410000001</v>
      </c>
      <c r="T28" s="6">
        <v>0.110895562</v>
      </c>
      <c r="U28" s="6">
        <v>1.5936048000000001E-2</v>
      </c>
      <c r="V28" s="6">
        <v>1.5985463129999999</v>
      </c>
      <c r="W28" s="6">
        <v>1.3929105227</v>
      </c>
      <c r="X28" s="6">
        <v>2.0064213620799999E-2</v>
      </c>
      <c r="Y28" s="6">
        <v>2.05367096969E-2</v>
      </c>
      <c r="Z28" s="6">
        <v>1.0320874155500001E-2</v>
      </c>
      <c r="AA28" s="6">
        <v>2.12348119432E-2</v>
      </c>
      <c r="AB28" s="6">
        <v>7.2156609414399997E-2</v>
      </c>
      <c r="AC28" s="6" t="s">
        <v>431</v>
      </c>
      <c r="AD28" s="6">
        <v>0.29193000000000002</v>
      </c>
      <c r="AE28" s="60"/>
      <c r="AF28" s="26">
        <v>89012.511293738571</v>
      </c>
      <c r="AG28" s="26" t="s">
        <v>433</v>
      </c>
      <c r="AH28" s="26" t="s">
        <v>433</v>
      </c>
      <c r="AI28" s="26">
        <v>5860.1629938914066</v>
      </c>
      <c r="AJ28" s="26">
        <v>317.51810761172823</v>
      </c>
      <c r="AK28" s="26" t="s">
        <v>431</v>
      </c>
      <c r="AL28" s="49" t="s">
        <v>49</v>
      </c>
    </row>
    <row r="29" spans="1:38" s="2" customFormat="1" ht="26.25" customHeight="1" thickBot="1" x14ac:dyDescent="0.25">
      <c r="A29" s="70" t="s">
        <v>78</v>
      </c>
      <c r="B29" s="70" t="s">
        <v>83</v>
      </c>
      <c r="C29" s="71" t="s">
        <v>84</v>
      </c>
      <c r="D29" s="72"/>
      <c r="E29" s="6">
        <v>143.94836197199999</v>
      </c>
      <c r="F29" s="6">
        <v>3.9346538170000001</v>
      </c>
      <c r="G29" s="6">
        <v>7.7375839000000002E-2</v>
      </c>
      <c r="H29" s="6">
        <v>0.131334854</v>
      </c>
      <c r="I29" s="6">
        <v>2.5505494149999999</v>
      </c>
      <c r="J29" s="6">
        <v>2.5505494149999999</v>
      </c>
      <c r="K29" s="6">
        <v>2.5505494149999999</v>
      </c>
      <c r="L29" s="6">
        <v>1.7187054450000001</v>
      </c>
      <c r="M29" s="6">
        <v>36.033724960000001</v>
      </c>
      <c r="N29" s="6">
        <v>3.7158917069999999</v>
      </c>
      <c r="O29" s="6">
        <v>2.4855637E-2</v>
      </c>
      <c r="P29" s="6">
        <v>3.3065088999999999E-2</v>
      </c>
      <c r="Q29" s="6">
        <v>6.2414499999999999E-4</v>
      </c>
      <c r="R29" s="6">
        <v>0.15635434000000001</v>
      </c>
      <c r="S29" s="6">
        <v>4.2230102690000004</v>
      </c>
      <c r="T29" s="6">
        <v>0.172894511</v>
      </c>
      <c r="U29" s="6">
        <v>2.5059758000000001E-2</v>
      </c>
      <c r="V29" s="6">
        <v>2.5354324099999999</v>
      </c>
      <c r="W29" s="6">
        <v>1.4493204739000001</v>
      </c>
      <c r="X29" s="6">
        <v>2.6064251020100002E-2</v>
      </c>
      <c r="Y29" s="6">
        <v>0.1578335200679</v>
      </c>
      <c r="Z29" s="6">
        <v>0.1763680985718</v>
      </c>
      <c r="AA29" s="6">
        <v>4.0544390476099999E-2</v>
      </c>
      <c r="AB29" s="6">
        <v>0.40081026013690002</v>
      </c>
      <c r="AC29" s="6" t="s">
        <v>431</v>
      </c>
      <c r="AD29" s="6">
        <v>0.28856199999999999</v>
      </c>
      <c r="AE29" s="60"/>
      <c r="AF29" s="26">
        <v>248760.06545739216</v>
      </c>
      <c r="AG29" s="26" t="s">
        <v>433</v>
      </c>
      <c r="AH29" s="26">
        <v>2773.168056</v>
      </c>
      <c r="AI29" s="26">
        <v>16543.017109478387</v>
      </c>
      <c r="AJ29" s="26">
        <v>911.23539782568639</v>
      </c>
      <c r="AK29" s="26" t="s">
        <v>431</v>
      </c>
      <c r="AL29" s="49" t="s">
        <v>49</v>
      </c>
    </row>
    <row r="30" spans="1:38" s="2" customFormat="1" ht="26.25" customHeight="1" thickBot="1" x14ac:dyDescent="0.25">
      <c r="A30" s="70" t="s">
        <v>78</v>
      </c>
      <c r="B30" s="70" t="s">
        <v>85</v>
      </c>
      <c r="C30" s="71" t="s">
        <v>86</v>
      </c>
      <c r="D30" s="72"/>
      <c r="E30" s="6">
        <v>3.7944124010000002</v>
      </c>
      <c r="F30" s="6">
        <v>14.82287</v>
      </c>
      <c r="G30" s="6">
        <v>6.4623270000000003E-3</v>
      </c>
      <c r="H30" s="6">
        <v>3.4615009000000002E-2</v>
      </c>
      <c r="I30" s="6">
        <v>0.19733584400000001</v>
      </c>
      <c r="J30" s="6">
        <v>0.19733584400000001</v>
      </c>
      <c r="K30" s="6">
        <v>0.19733584400000001</v>
      </c>
      <c r="L30" s="6">
        <v>3.6601924000000001E-2</v>
      </c>
      <c r="M30" s="6">
        <v>107.144630319</v>
      </c>
      <c r="N30" s="6">
        <v>0.80577534299999998</v>
      </c>
      <c r="O30" s="6">
        <v>1.7880744E-2</v>
      </c>
      <c r="P30" s="6">
        <v>5.2365770000000001E-3</v>
      </c>
      <c r="Q30" s="6">
        <v>1.80569E-4</v>
      </c>
      <c r="R30" s="6">
        <v>7.8572454E-2</v>
      </c>
      <c r="S30" s="6">
        <v>3.0328747599999999</v>
      </c>
      <c r="T30" s="6">
        <v>0.12559004400000001</v>
      </c>
      <c r="U30" s="6">
        <v>1.7802845000000001E-2</v>
      </c>
      <c r="V30" s="6">
        <v>1.773308664</v>
      </c>
      <c r="W30" s="6">
        <v>0.30009745430000001</v>
      </c>
      <c r="X30" s="6">
        <v>6.6811708756999997E-3</v>
      </c>
      <c r="Y30" s="6">
        <v>8.6569736424999995E-3</v>
      </c>
      <c r="Z30" s="6">
        <v>5.1265128751E-3</v>
      </c>
      <c r="AA30" s="6">
        <v>9.6355949502999992E-3</v>
      </c>
      <c r="AB30" s="6">
        <v>3.0100252344099999E-2</v>
      </c>
      <c r="AC30" s="6" t="s">
        <v>431</v>
      </c>
      <c r="AD30" s="6">
        <v>0.144565</v>
      </c>
      <c r="AE30" s="60"/>
      <c r="AF30" s="26">
        <v>23881.907614688967</v>
      </c>
      <c r="AG30" s="26" t="s">
        <v>433</v>
      </c>
      <c r="AH30" s="26" t="s">
        <v>433</v>
      </c>
      <c r="AI30" s="26">
        <v>1073.7885196951938</v>
      </c>
      <c r="AJ30" s="26" t="s">
        <v>433</v>
      </c>
      <c r="AK30" s="26" t="s">
        <v>431</v>
      </c>
      <c r="AL30" s="49" t="s">
        <v>49</v>
      </c>
    </row>
    <row r="31" spans="1:38" s="2" customFormat="1" ht="26.25" customHeight="1" thickBot="1" x14ac:dyDescent="0.25">
      <c r="A31" s="70" t="s">
        <v>78</v>
      </c>
      <c r="B31" s="70" t="s">
        <v>87</v>
      </c>
      <c r="C31" s="71" t="s">
        <v>88</v>
      </c>
      <c r="D31" s="72"/>
      <c r="E31" s="6" t="s">
        <v>431</v>
      </c>
      <c r="F31" s="6">
        <v>4.85930163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217286.374491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3.4649946859999998</v>
      </c>
      <c r="J32" s="6">
        <v>6.1963660410000001</v>
      </c>
      <c r="K32" s="6">
        <v>8.4605234340000006</v>
      </c>
      <c r="L32" s="6">
        <v>0.38426920799999997</v>
      </c>
      <c r="M32" s="6" t="s">
        <v>431</v>
      </c>
      <c r="N32" s="6">
        <v>7.3874504889999999</v>
      </c>
      <c r="O32" s="6">
        <v>3.6632096000000003E-2</v>
      </c>
      <c r="P32" s="6" t="s">
        <v>432</v>
      </c>
      <c r="Q32" s="6">
        <v>8.6391844999999995E-2</v>
      </c>
      <c r="R32" s="6">
        <v>2.711665118</v>
      </c>
      <c r="S32" s="6">
        <v>59.157517386999999</v>
      </c>
      <c r="T32" s="6">
        <v>0.44512782699999998</v>
      </c>
      <c r="U32" s="6">
        <v>6.9299895E-2</v>
      </c>
      <c r="V32" s="6">
        <v>27.186483078999998</v>
      </c>
      <c r="W32" s="6" t="s">
        <v>431</v>
      </c>
      <c r="X32" s="6">
        <v>9.8809738321999994E-3</v>
      </c>
      <c r="Y32" s="6">
        <v>4.8280135599999997E-4</v>
      </c>
      <c r="Z32" s="6">
        <v>7.1270676390000002E-4</v>
      </c>
      <c r="AA32" s="6" t="s">
        <v>432</v>
      </c>
      <c r="AB32" s="6">
        <v>1.10764819535E-2</v>
      </c>
      <c r="AC32" s="6" t="s">
        <v>431</v>
      </c>
      <c r="AD32" s="6" t="s">
        <v>431</v>
      </c>
      <c r="AE32" s="60"/>
      <c r="AF32" s="26" t="s">
        <v>433</v>
      </c>
      <c r="AG32" s="26" t="s">
        <v>433</v>
      </c>
      <c r="AH32" s="26" t="s">
        <v>433</v>
      </c>
      <c r="AI32" s="26" t="s">
        <v>433</v>
      </c>
      <c r="AJ32" s="26" t="s">
        <v>433</v>
      </c>
      <c r="AK32" s="26">
        <v>381477253.74524862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1.9752996979999999</v>
      </c>
      <c r="J33" s="6">
        <v>3.657962398</v>
      </c>
      <c r="K33" s="6">
        <v>7.3159248080000001</v>
      </c>
      <c r="L33" s="6">
        <v>7.7548805999999998E-2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381477253.74524862</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2.4277228071839973E-2</v>
      </c>
      <c r="X34" s="6">
        <v>2.6059712399999972E-3</v>
      </c>
      <c r="Y34" s="6">
        <v>4.3432853999999955E-3</v>
      </c>
      <c r="Z34" s="6">
        <v>2.9881803551999966E-3</v>
      </c>
      <c r="AA34" s="6">
        <v>6.8623909319999921E-4</v>
      </c>
      <c r="AB34" s="6">
        <v>1.0623676088399987E-2</v>
      </c>
      <c r="AC34" s="6" t="s">
        <v>431</v>
      </c>
      <c r="AD34" s="6" t="s">
        <v>431</v>
      </c>
      <c r="AE34" s="60"/>
      <c r="AF34" s="26">
        <v>3743.9120147999956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36.751314909999998</v>
      </c>
      <c r="F36" s="6">
        <v>1.5751363780000001</v>
      </c>
      <c r="G36" s="6">
        <v>5.7162144550000002</v>
      </c>
      <c r="H36" s="6" t="s">
        <v>432</v>
      </c>
      <c r="I36" s="6">
        <v>1.054833444</v>
      </c>
      <c r="J36" s="6">
        <v>1.2402250079999999</v>
      </c>
      <c r="K36" s="6">
        <v>1.2402250079999999</v>
      </c>
      <c r="L36" s="6">
        <v>3.5222369000000003E-2</v>
      </c>
      <c r="M36" s="6">
        <v>3.3165070719999998</v>
      </c>
      <c r="N36" s="6">
        <v>0.11136394199999999</v>
      </c>
      <c r="O36" s="6">
        <v>9.4710720000000005E-3</v>
      </c>
      <c r="P36" s="6">
        <v>2.2533218000000001E-2</v>
      </c>
      <c r="Q36" s="6">
        <v>0.12608428299999999</v>
      </c>
      <c r="R36" s="6">
        <v>0.13849535900000001</v>
      </c>
      <c r="S36" s="6">
        <v>0.75848436200000002</v>
      </c>
      <c r="T36" s="6">
        <v>5.3571072209999997</v>
      </c>
      <c r="U36" s="6">
        <v>9.6180725999999994E-2</v>
      </c>
      <c r="V36" s="6">
        <v>0.96012867300000004</v>
      </c>
      <c r="W36" s="6">
        <v>0.15399393950999998</v>
      </c>
      <c r="X36" s="6">
        <v>2.0412144539999999E-3</v>
      </c>
      <c r="Y36" s="6">
        <v>1.0941072269999999E-2</v>
      </c>
      <c r="Z36" s="6">
        <v>9.4710722699999986E-3</v>
      </c>
      <c r="AA36" s="6">
        <v>1.9761072269999999E-3</v>
      </c>
      <c r="AB36" s="6">
        <v>2.4429466221E-2</v>
      </c>
      <c r="AC36" s="6">
        <v>7.2825000000000001E-2</v>
      </c>
      <c r="AD36" s="6">
        <v>0.10860300000000001</v>
      </c>
      <c r="AE36" s="60"/>
      <c r="AF36" s="26">
        <v>34114.181483699998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10.215185599989599</v>
      </c>
      <c r="AG37" s="26" t="s">
        <v>431</v>
      </c>
      <c r="AH37" s="26">
        <v>2359.9724455593287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14.224851165980121</v>
      </c>
      <c r="F39" s="6">
        <v>2.3649362638566664</v>
      </c>
      <c r="G39" s="6">
        <v>9.629568988397585</v>
      </c>
      <c r="H39" s="6" t="s">
        <v>432</v>
      </c>
      <c r="I39" s="6">
        <v>2.0351031665908565</v>
      </c>
      <c r="J39" s="6">
        <v>2.5367948445908568</v>
      </c>
      <c r="K39" s="6">
        <v>3.0452415245908568</v>
      </c>
      <c r="L39" s="6">
        <v>0.16671831993783709</v>
      </c>
      <c r="M39" s="6">
        <v>8.6759680871307747</v>
      </c>
      <c r="N39" s="6">
        <v>0.86459073737457615</v>
      </c>
      <c r="O39" s="6">
        <v>5.2799097943875217E-2</v>
      </c>
      <c r="P39" s="6">
        <v>5.1289559848637235E-2</v>
      </c>
      <c r="Q39" s="6">
        <v>8.0924613592137234E-2</v>
      </c>
      <c r="R39" s="6">
        <v>1.0770753904071084</v>
      </c>
      <c r="S39" s="6">
        <v>0.19226948161687962</v>
      </c>
      <c r="T39" s="6">
        <v>9.7172419248752675</v>
      </c>
      <c r="U39" s="6">
        <v>1.7068190716616121E-2</v>
      </c>
      <c r="V39" s="6">
        <v>2.1312419596544045</v>
      </c>
      <c r="W39" s="6">
        <v>1.0685077732925803</v>
      </c>
      <c r="X39" s="6">
        <v>0.1153269483189043</v>
      </c>
      <c r="Y39" s="6">
        <v>0.19234734097919023</v>
      </c>
      <c r="Z39" s="6">
        <v>8.9556429923498826E-2</v>
      </c>
      <c r="AA39" s="6">
        <v>7.7652385551734565E-2</v>
      </c>
      <c r="AB39" s="6">
        <v>0.4748831047733279</v>
      </c>
      <c r="AC39" s="6">
        <v>2.6057202904199699E-2</v>
      </c>
      <c r="AD39" s="6">
        <v>0.52160899999999999</v>
      </c>
      <c r="AE39" s="60"/>
      <c r="AF39" s="26">
        <v>55979.384346700695</v>
      </c>
      <c r="AG39" s="26">
        <v>3198.0039407974036</v>
      </c>
      <c r="AH39" s="26">
        <v>164881.41984769161</v>
      </c>
      <c r="AI39" s="26">
        <v>3366.9999999999995</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20.87685578</v>
      </c>
      <c r="F41" s="6">
        <v>49.451984340999999</v>
      </c>
      <c r="G41" s="6">
        <v>12.092961785</v>
      </c>
      <c r="H41" s="6">
        <v>0.73588928099999995</v>
      </c>
      <c r="I41" s="6">
        <v>58.636910692000001</v>
      </c>
      <c r="J41" s="6">
        <v>60.272224461999997</v>
      </c>
      <c r="K41" s="6">
        <v>63.486698889000003</v>
      </c>
      <c r="L41" s="6">
        <v>6.6327455479999999</v>
      </c>
      <c r="M41" s="6">
        <v>400.60746520100002</v>
      </c>
      <c r="N41" s="6">
        <v>4.0046850870000004</v>
      </c>
      <c r="O41" s="6">
        <v>1.3616376139999999</v>
      </c>
      <c r="P41" s="6">
        <v>0.12188734</v>
      </c>
      <c r="Q41" s="6">
        <v>6.8914306999999994E-2</v>
      </c>
      <c r="R41" s="6">
        <v>2.4816602080000001</v>
      </c>
      <c r="S41" s="6">
        <v>0.81105403300000001</v>
      </c>
      <c r="T41" s="6">
        <v>0.32846887200000002</v>
      </c>
      <c r="U41" s="6">
        <v>6.6063469E-2</v>
      </c>
      <c r="V41" s="6">
        <v>54.755777160000001</v>
      </c>
      <c r="W41" s="6">
        <v>63.281195764752397</v>
      </c>
      <c r="X41" s="6">
        <v>12.170671050611887</v>
      </c>
      <c r="Y41" s="6">
        <v>11.298106668948238</v>
      </c>
      <c r="Z41" s="6">
        <v>4.2927927940772959</v>
      </c>
      <c r="AA41" s="6">
        <v>6.7008133773268428</v>
      </c>
      <c r="AB41" s="6">
        <v>34.462383890964261</v>
      </c>
      <c r="AC41" s="6">
        <v>0.52041700000000002</v>
      </c>
      <c r="AD41" s="6">
        <v>1.0363960000000001</v>
      </c>
      <c r="AE41" s="60"/>
      <c r="AF41" s="26">
        <v>119350.9672</v>
      </c>
      <c r="AG41" s="26">
        <v>6074.4191006026886</v>
      </c>
      <c r="AH41" s="26">
        <v>142919.40643632162</v>
      </c>
      <c r="AI41" s="26">
        <v>103332.00621680028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14.521983203</v>
      </c>
      <c r="F43" s="6">
        <v>1.158055587</v>
      </c>
      <c r="G43" s="6">
        <v>0.78445180599999997</v>
      </c>
      <c r="H43" s="6" t="s">
        <v>432</v>
      </c>
      <c r="I43" s="6">
        <v>0.70453589500000002</v>
      </c>
      <c r="J43" s="6">
        <v>0.71451750000000003</v>
      </c>
      <c r="K43" s="6">
        <v>0.73094909500000005</v>
      </c>
      <c r="L43" s="6">
        <v>0.39993775100000001</v>
      </c>
      <c r="M43" s="6">
        <v>3.6274850239999998</v>
      </c>
      <c r="N43" s="6">
        <v>7.6645345000000004E-2</v>
      </c>
      <c r="O43" s="6">
        <v>3.3832089000000003E-2</v>
      </c>
      <c r="P43" s="6">
        <v>5.184063E-3</v>
      </c>
      <c r="Q43" s="6">
        <v>4.3783379999999998E-3</v>
      </c>
      <c r="R43" s="6">
        <v>7.1841812000000005E-2</v>
      </c>
      <c r="S43" s="6">
        <v>2.1191758000000002E-2</v>
      </c>
      <c r="T43" s="6">
        <v>0.101744971</v>
      </c>
      <c r="U43" s="6">
        <v>5.5186230000000003E-3</v>
      </c>
      <c r="V43" s="6">
        <v>2.147711175</v>
      </c>
      <c r="W43" s="6">
        <v>0.27689169254869178</v>
      </c>
      <c r="X43" s="6">
        <v>2.6309163207921728E-2</v>
      </c>
      <c r="Y43" s="6">
        <v>4.245750322043472E-2</v>
      </c>
      <c r="Z43" s="6">
        <v>1.3406320764982601E-2</v>
      </c>
      <c r="AA43" s="6">
        <v>1.0823478322043471E-2</v>
      </c>
      <c r="AB43" s="6">
        <v>9.2996465515382515E-2</v>
      </c>
      <c r="AC43" s="6">
        <v>1.6320999999999999E-2</v>
      </c>
      <c r="AD43" s="6">
        <v>8.2043000000000005E-2</v>
      </c>
      <c r="AE43" s="60"/>
      <c r="AF43" s="26">
        <v>16261.67469564828</v>
      </c>
      <c r="AG43" s="26" t="s">
        <v>433</v>
      </c>
      <c r="AH43" s="26">
        <v>19574.724008975318</v>
      </c>
      <c r="AI43" s="26">
        <v>2714.9999999999995</v>
      </c>
      <c r="AJ43" s="26" t="s">
        <v>433</v>
      </c>
      <c r="AK43" s="26" t="s">
        <v>431</v>
      </c>
      <c r="AL43" s="49" t="s">
        <v>49</v>
      </c>
    </row>
    <row r="44" spans="1:38" s="2" customFormat="1" ht="26.25" customHeight="1" thickBot="1" x14ac:dyDescent="0.25">
      <c r="A44" s="70" t="s">
        <v>70</v>
      </c>
      <c r="B44" s="70" t="s">
        <v>111</v>
      </c>
      <c r="C44" s="71" t="s">
        <v>112</v>
      </c>
      <c r="D44" s="72"/>
      <c r="E44" s="6">
        <v>35.296269465000002</v>
      </c>
      <c r="F44" s="6">
        <v>3.887663646</v>
      </c>
      <c r="G44" s="6">
        <v>2.669748164</v>
      </c>
      <c r="H44" s="6">
        <v>1.0510953999999999E-2</v>
      </c>
      <c r="I44" s="6">
        <v>1.738757941</v>
      </c>
      <c r="J44" s="6">
        <v>1.738757941</v>
      </c>
      <c r="K44" s="6">
        <v>1.738757941</v>
      </c>
      <c r="L44" s="6">
        <v>1.0530437909999999</v>
      </c>
      <c r="M44" s="6">
        <v>15.294030454</v>
      </c>
      <c r="N44" s="6" t="s">
        <v>432</v>
      </c>
      <c r="O44" s="6">
        <v>1.3348741000000001E-2</v>
      </c>
      <c r="P44" s="6" t="s">
        <v>432</v>
      </c>
      <c r="Q44" s="6" t="s">
        <v>432</v>
      </c>
      <c r="R44" s="6">
        <v>6.6743703000000001E-2</v>
      </c>
      <c r="S44" s="6">
        <v>2.2692859419999998</v>
      </c>
      <c r="T44" s="6">
        <v>9.3441191000000007E-2</v>
      </c>
      <c r="U44" s="6">
        <v>1.3348741000000001E-2</v>
      </c>
      <c r="V44" s="6">
        <v>1.33487409</v>
      </c>
      <c r="W44" s="6" t="s">
        <v>432</v>
      </c>
      <c r="X44" s="6">
        <v>4.00900325749E-2</v>
      </c>
      <c r="Y44" s="6">
        <v>6.66998942915E-2</v>
      </c>
      <c r="Z44" s="6">
        <v>4.5919668552552001E-2</v>
      </c>
      <c r="AA44" s="6">
        <v>1.0545505278056999E-2</v>
      </c>
      <c r="AB44" s="6">
        <v>0.16325510069700899</v>
      </c>
      <c r="AC44" s="6" t="s">
        <v>431</v>
      </c>
      <c r="AD44" s="6" t="s">
        <v>431</v>
      </c>
      <c r="AE44" s="60"/>
      <c r="AF44" s="26">
        <v>57528.735909272997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19.08655151</v>
      </c>
      <c r="F45" s="6">
        <v>0.68699360099999995</v>
      </c>
      <c r="G45" s="6">
        <v>0.70267334000000004</v>
      </c>
      <c r="H45" s="6" t="s">
        <v>432</v>
      </c>
      <c r="I45" s="6">
        <v>0.31598668600000002</v>
      </c>
      <c r="J45" s="6">
        <v>0.37120483500000001</v>
      </c>
      <c r="K45" s="6">
        <v>0.37120483500000001</v>
      </c>
      <c r="L45" s="6">
        <v>1.6725468E-2</v>
      </c>
      <c r="M45" s="6">
        <v>1.5587227809999999</v>
      </c>
      <c r="N45" s="6">
        <v>4.5673769000000003E-2</v>
      </c>
      <c r="O45" s="6">
        <v>3.5133690000000001E-3</v>
      </c>
      <c r="P45" s="6">
        <v>1.0540101E-2</v>
      </c>
      <c r="Q45" s="6">
        <v>1.4053464999999999E-2</v>
      </c>
      <c r="R45" s="6">
        <v>1.756684E-2</v>
      </c>
      <c r="S45" s="6">
        <v>0.30917626999999998</v>
      </c>
      <c r="T45" s="6">
        <v>0.35133667200000002</v>
      </c>
      <c r="U45" s="6">
        <v>3.5133670999999998E-2</v>
      </c>
      <c r="V45" s="6">
        <v>0.421604003</v>
      </c>
      <c r="W45" s="6">
        <v>4.5673767216999998E-2</v>
      </c>
      <c r="X45" s="6">
        <v>7.0267334179999999E-4</v>
      </c>
      <c r="Y45" s="6">
        <v>3.5133667090000002E-3</v>
      </c>
      <c r="Z45" s="6">
        <v>3.5133667090000002E-3</v>
      </c>
      <c r="AA45" s="6">
        <v>3.513366709E-4</v>
      </c>
      <c r="AB45" s="6">
        <v>8.0807434306999996E-3</v>
      </c>
      <c r="AC45" s="6">
        <v>2.8105999999999999E-2</v>
      </c>
      <c r="AD45" s="6">
        <v>1.3350000000000001E-2</v>
      </c>
      <c r="AE45" s="60"/>
      <c r="AF45" s="26">
        <v>15142.61051579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5.4362024590000004</v>
      </c>
      <c r="F47" s="6">
        <v>0.173492339</v>
      </c>
      <c r="G47" s="6">
        <v>0.19555428999999999</v>
      </c>
      <c r="H47" s="6">
        <v>6.4738399999999998E-4</v>
      </c>
      <c r="I47" s="6">
        <v>7.2830619999999999E-2</v>
      </c>
      <c r="J47" s="6">
        <v>8.3412852999999995E-2</v>
      </c>
      <c r="K47" s="6">
        <v>8.6641823000000007E-2</v>
      </c>
      <c r="L47" s="6">
        <v>1.733049E-2</v>
      </c>
      <c r="M47" s="6">
        <v>1.061989729</v>
      </c>
      <c r="N47" s="6">
        <v>0.20292505899999999</v>
      </c>
      <c r="O47" s="6">
        <v>6.5537500000000003E-4</v>
      </c>
      <c r="P47" s="6">
        <v>1.840029E-3</v>
      </c>
      <c r="Q47" s="6">
        <v>2.0595710000000001E-3</v>
      </c>
      <c r="R47" s="6">
        <v>5.9694689999999998E-3</v>
      </c>
      <c r="S47" s="6">
        <v>9.8208922000000004E-2</v>
      </c>
      <c r="T47" s="6">
        <v>5.1176553999999999E-2</v>
      </c>
      <c r="U47" s="6">
        <v>5.1805979999999998E-3</v>
      </c>
      <c r="V47" s="6">
        <v>8.9758154000000007E-2</v>
      </c>
      <c r="W47" s="6">
        <v>1.7217951318E-2</v>
      </c>
      <c r="X47" s="6">
        <v>3.0774941065614327E-4</v>
      </c>
      <c r="Y47" s="6">
        <v>1.1259914145143855E-3</v>
      </c>
      <c r="Z47" s="6">
        <v>7.2057479823832004E-4</v>
      </c>
      <c r="AA47" s="6">
        <v>2.6677034272459024E-4</v>
      </c>
      <c r="AB47" s="6">
        <v>2.4210859657334389E-3</v>
      </c>
      <c r="AC47" s="6">
        <v>4.0010000000000002E-3</v>
      </c>
      <c r="AD47" s="6">
        <v>4.0489999999999996E-3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v>0.80325500999999999</v>
      </c>
      <c r="O49" s="6">
        <v>1.4796803000000001E-2</v>
      </c>
      <c r="P49" s="6">
        <v>2.5365947999999999E-2</v>
      </c>
      <c r="Q49" s="6">
        <v>2.7479777E-2</v>
      </c>
      <c r="R49" s="6">
        <v>0.35935092499999999</v>
      </c>
      <c r="S49" s="6">
        <v>0.101463791</v>
      </c>
      <c r="T49" s="6">
        <v>0.25365947700000002</v>
      </c>
      <c r="U49" s="6">
        <v>3.3821262999999997E-2</v>
      </c>
      <c r="V49" s="6">
        <v>0.46504237399999998</v>
      </c>
      <c r="W49" s="6">
        <v>6.3414869190000003</v>
      </c>
      <c r="X49" s="6">
        <v>0.33821263567999998</v>
      </c>
      <c r="Y49" s="6">
        <v>0.42276579460000002</v>
      </c>
      <c r="Z49" s="6">
        <v>0.21138289730000001</v>
      </c>
      <c r="AA49" s="6">
        <v>0.14796802811000001</v>
      </c>
      <c r="AB49" s="6">
        <v>1.12032935569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14.080383896399999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9.9971999995202995E-2</v>
      </c>
      <c r="AL51" s="49" t="s">
        <v>130</v>
      </c>
    </row>
    <row r="52" spans="1:38" s="2" customFormat="1" ht="26.25" customHeight="1" thickBot="1" x14ac:dyDescent="0.25">
      <c r="A52" s="70" t="s">
        <v>119</v>
      </c>
      <c r="B52" s="74" t="s">
        <v>131</v>
      </c>
      <c r="C52" s="76" t="s">
        <v>392</v>
      </c>
      <c r="D52" s="73"/>
      <c r="E52" s="6">
        <v>1.59756858905</v>
      </c>
      <c r="F52" s="6">
        <v>0.719010811099</v>
      </c>
      <c r="G52" s="6">
        <v>22.91443050460656</v>
      </c>
      <c r="H52" s="6">
        <v>7.2854702199999996E-3</v>
      </c>
      <c r="I52" s="6">
        <v>0.22266290490000001</v>
      </c>
      <c r="J52" s="6">
        <v>0.51037533316999995</v>
      </c>
      <c r="K52" s="6">
        <v>0.64949359002999996</v>
      </c>
      <c r="L52" s="6">
        <v>3.4516962E-4</v>
      </c>
      <c r="M52" s="6">
        <v>0.50756411147898706</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1.5553496413630061E-4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56.988796000000001</v>
      </c>
      <c r="AL52" s="49" t="s">
        <v>132</v>
      </c>
    </row>
    <row r="53" spans="1:38" s="2" customFormat="1" ht="26.25" customHeight="1" thickBot="1" x14ac:dyDescent="0.25">
      <c r="A53" s="70" t="s">
        <v>119</v>
      </c>
      <c r="B53" s="74" t="s">
        <v>133</v>
      </c>
      <c r="C53" s="76" t="s">
        <v>134</v>
      </c>
      <c r="D53" s="73"/>
      <c r="E53" s="6" t="s">
        <v>431</v>
      </c>
      <c r="F53" s="6">
        <v>14.704364410342906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1845998758.4686897</v>
      </c>
      <c r="AL53" s="49" t="s">
        <v>135</v>
      </c>
    </row>
    <row r="54" spans="1:38" s="2" customFormat="1" ht="37.5" customHeight="1" thickBot="1" x14ac:dyDescent="0.25">
      <c r="A54" s="70" t="s">
        <v>119</v>
      </c>
      <c r="B54" s="74" t="s">
        <v>136</v>
      </c>
      <c r="C54" s="76" t="s">
        <v>137</v>
      </c>
      <c r="D54" s="73"/>
      <c r="E54" s="6" t="s">
        <v>431</v>
      </c>
      <c r="F54" s="6">
        <v>1.838230230265556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1214.0478023734256</v>
      </c>
      <c r="AL54" s="49" t="s">
        <v>419</v>
      </c>
    </row>
    <row r="55" spans="1:38" s="2" customFormat="1" ht="26.25" customHeight="1" thickBot="1" x14ac:dyDescent="0.25">
      <c r="A55" s="70" t="s">
        <v>119</v>
      </c>
      <c r="B55" s="74" t="s">
        <v>138</v>
      </c>
      <c r="C55" s="76" t="s">
        <v>139</v>
      </c>
      <c r="D55" s="73"/>
      <c r="E55" s="6">
        <v>2.8174062369085604</v>
      </c>
      <c r="F55" s="6">
        <v>0.92809459247671533</v>
      </c>
      <c r="G55" s="6">
        <v>2.6811026052646985</v>
      </c>
      <c r="H55" s="6" t="s">
        <v>432</v>
      </c>
      <c r="I55" s="6">
        <v>1.6620323999999999E-2</v>
      </c>
      <c r="J55" s="6">
        <v>1.6620323999999999E-2</v>
      </c>
      <c r="K55" s="6">
        <v>1.6620323999999999E-2</v>
      </c>
      <c r="L55" s="6">
        <v>4.1550810000000001E-4</v>
      </c>
      <c r="M55" s="6">
        <v>0.73864353488772738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3606.744625457894</v>
      </c>
      <c r="AG55" s="26" t="s">
        <v>431</v>
      </c>
      <c r="AH55" s="26">
        <v>323.51313237908141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0.69902313100000002</v>
      </c>
      <c r="J59" s="6">
        <v>0.79748872100000001</v>
      </c>
      <c r="K59" s="6">
        <v>0.90531478899999995</v>
      </c>
      <c r="L59" s="6">
        <v>1.248614403E-3</v>
      </c>
      <c r="M59" s="6" t="s">
        <v>432</v>
      </c>
      <c r="N59" s="6">
        <v>7.5937484564000002</v>
      </c>
      <c r="O59" s="6">
        <v>0.36742325998999997</v>
      </c>
      <c r="P59" s="6">
        <v>3.0967859999999998E-3</v>
      </c>
      <c r="Q59" s="6">
        <v>0.80600185899999999</v>
      </c>
      <c r="R59" s="6">
        <v>1.0056431509299999</v>
      </c>
      <c r="S59" s="6">
        <v>1.7466090489999999E-2</v>
      </c>
      <c r="T59" s="6">
        <v>1.36578976604</v>
      </c>
      <c r="U59" s="6">
        <v>3.8686615121400001</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4515.335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1.6490257429999999</v>
      </c>
      <c r="J60" s="6">
        <v>13.484971254</v>
      </c>
      <c r="K60" s="6">
        <v>44.065066801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266354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1.182722002</v>
      </c>
      <c r="J61" s="6">
        <v>11.812423995</v>
      </c>
      <c r="K61" s="6">
        <v>39.473869000999997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35543000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1.8721796999999998E-2</v>
      </c>
      <c r="J62" s="6">
        <v>0.18721798000000001</v>
      </c>
      <c r="K62" s="6">
        <v>0.37443596400000001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31202.996999999999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431</v>
      </c>
      <c r="Y72" s="6" t="s">
        <v>431</v>
      </c>
      <c r="Z72" s="6" t="s">
        <v>431</v>
      </c>
      <c r="AA72" s="6" t="s">
        <v>431</v>
      </c>
      <c r="AB72" s="6">
        <v>14.50956822632528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0.29379416575</v>
      </c>
      <c r="K73" s="6">
        <v>0.34564019499999998</v>
      </c>
      <c r="L73" s="6">
        <v>2.0738411700000001E-2</v>
      </c>
      <c r="M73" s="6" t="s">
        <v>432</v>
      </c>
      <c r="N73" s="6">
        <v>0.13244935722000001</v>
      </c>
      <c r="O73" s="6">
        <v>4.0229944950000004E-3</v>
      </c>
      <c r="P73" s="6" t="s">
        <v>432</v>
      </c>
      <c r="Q73" s="6">
        <v>9.3869871550000001E-3</v>
      </c>
      <c r="R73" s="6">
        <v>2.5788426250000001E-3</v>
      </c>
      <c r="S73" s="6">
        <v>5.0545315450000001E-3</v>
      </c>
      <c r="T73" s="6">
        <v>1.23784446E-3</v>
      </c>
      <c r="U73" s="6" t="s">
        <v>432</v>
      </c>
      <c r="V73" s="6">
        <v>0.64058450805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0.40613729900000001</v>
      </c>
      <c r="F74" s="6" t="s">
        <v>432</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432</v>
      </c>
      <c r="U74" s="6" t="s">
        <v>432</v>
      </c>
      <c r="V74" s="6" t="s">
        <v>432</v>
      </c>
      <c r="W74" s="6">
        <v>10.312049999999999</v>
      </c>
      <c r="X74" s="6">
        <v>1.6200164473000001</v>
      </c>
      <c r="Y74" s="6">
        <v>1.6086210428000001</v>
      </c>
      <c r="Z74" s="6">
        <v>1.6086210428000001</v>
      </c>
      <c r="AA74" s="6">
        <v>0.19833121079999999</v>
      </c>
      <c r="AB74" s="6">
        <v>5.0355897437000001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0.85484999998</v>
      </c>
      <c r="H76" s="6" t="s">
        <v>432</v>
      </c>
      <c r="I76" s="6">
        <v>1.367759999968E-3</v>
      </c>
      <c r="J76" s="6">
        <v>2.7355199999359999E-3</v>
      </c>
      <c r="K76" s="6">
        <v>3.4193999999200001E-3</v>
      </c>
      <c r="L76" s="6" t="s">
        <v>432</v>
      </c>
      <c r="M76" s="6" t="s">
        <v>432</v>
      </c>
      <c r="N76" s="6">
        <v>0.1880669999956</v>
      </c>
      <c r="O76" s="6">
        <v>8.5484999998000008E-3</v>
      </c>
      <c r="P76" s="6" t="s">
        <v>432</v>
      </c>
      <c r="Q76" s="6">
        <v>5.1290999998799998E-2</v>
      </c>
      <c r="R76" s="6" t="s">
        <v>432</v>
      </c>
      <c r="S76" s="6" t="s">
        <v>432</v>
      </c>
      <c r="T76" s="6" t="s">
        <v>432</v>
      </c>
      <c r="U76" s="6" t="s">
        <v>432</v>
      </c>
      <c r="V76" s="6">
        <v>8.5484999998000008E-3</v>
      </c>
      <c r="W76" s="6">
        <v>0.54710399998720005</v>
      </c>
      <c r="X76" s="6" t="s">
        <v>432</v>
      </c>
      <c r="Y76" s="6" t="s">
        <v>432</v>
      </c>
      <c r="Z76" s="6" t="s">
        <v>432</v>
      </c>
      <c r="AA76" s="6" t="s">
        <v>432</v>
      </c>
      <c r="AB76" s="6" t="s">
        <v>432</v>
      </c>
      <c r="AC76" s="6" t="s">
        <v>432</v>
      </c>
      <c r="AD76" s="6">
        <v>4.4452199998959999E-4</v>
      </c>
      <c r="AE76" s="60"/>
      <c r="AF76" s="26" t="s">
        <v>431</v>
      </c>
      <c r="AG76" s="26" t="s">
        <v>431</v>
      </c>
      <c r="AH76" s="26" t="s">
        <v>431</v>
      </c>
      <c r="AI76" s="26" t="s">
        <v>431</v>
      </c>
      <c r="AJ76" s="26" t="s">
        <v>431</v>
      </c>
      <c r="AK76" s="26">
        <v>170.96999999600001</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0.98467199999999999</v>
      </c>
      <c r="H80" s="6" t="s">
        <v>432</v>
      </c>
      <c r="I80" s="6" t="s">
        <v>432</v>
      </c>
      <c r="J80" s="6" t="s">
        <v>432</v>
      </c>
      <c r="K80" s="6">
        <v>0.60595200000000005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87.864962586999994</v>
      </c>
      <c r="G82" s="6" t="s">
        <v>431</v>
      </c>
      <c r="H82" s="6" t="s">
        <v>431</v>
      </c>
      <c r="I82" s="6" t="s">
        <v>432</v>
      </c>
      <c r="J82" s="6" t="s">
        <v>431</v>
      </c>
      <c r="K82" s="6" t="s">
        <v>431</v>
      </c>
      <c r="L82" s="6" t="s">
        <v>431</v>
      </c>
      <c r="M82" s="6" t="s">
        <v>431</v>
      </c>
      <c r="N82" s="6" t="s">
        <v>431</v>
      </c>
      <c r="O82" s="6" t="s">
        <v>431</v>
      </c>
      <c r="P82" s="6">
        <v>0.19722711700000001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1.035033329</v>
      </c>
      <c r="G83" s="6" t="s">
        <v>432</v>
      </c>
      <c r="H83" s="6" t="s">
        <v>431</v>
      </c>
      <c r="I83" s="6">
        <v>5.9576668999999999E-2</v>
      </c>
      <c r="J83" s="6">
        <v>0.86923331999999998</v>
      </c>
      <c r="K83" s="6">
        <v>1.55289999</v>
      </c>
      <c r="L83" s="6">
        <v>3.3958690000000001E-3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4.1699318999999999E-2</v>
      </c>
      <c r="G84" s="6" t="s">
        <v>431</v>
      </c>
      <c r="H84" s="6" t="s">
        <v>431</v>
      </c>
      <c r="I84" s="6">
        <v>2.5661119999999999E-2</v>
      </c>
      <c r="J84" s="6">
        <v>0.12830560299999999</v>
      </c>
      <c r="K84" s="6">
        <v>0.51322239999999997</v>
      </c>
      <c r="L84" s="6">
        <v>3.3340000000000002E-6</v>
      </c>
      <c r="M84" s="6">
        <v>3.0472609999999999E-3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320764</v>
      </c>
      <c r="AL84" s="49" t="s">
        <v>412</v>
      </c>
    </row>
    <row r="85" spans="1:38" s="2" customFormat="1" ht="26.25" customHeight="1" thickBot="1" x14ac:dyDescent="0.25">
      <c r="A85" s="70" t="s">
        <v>208</v>
      </c>
      <c r="B85" s="76" t="s">
        <v>215</v>
      </c>
      <c r="C85" s="82" t="s">
        <v>403</v>
      </c>
      <c r="D85" s="72"/>
      <c r="E85" s="6" t="s">
        <v>431</v>
      </c>
      <c r="F85" s="6">
        <v>84.194838578000002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542.20697170000005</v>
      </c>
      <c r="AL85" s="49" t="s">
        <v>216</v>
      </c>
    </row>
    <row r="86" spans="1:38" s="2" customFormat="1" ht="26.25" customHeight="1" thickBot="1" x14ac:dyDescent="0.25">
      <c r="A86" s="70" t="s">
        <v>208</v>
      </c>
      <c r="B86" s="76" t="s">
        <v>217</v>
      </c>
      <c r="C86" s="80" t="s">
        <v>218</v>
      </c>
      <c r="D86" s="72"/>
      <c r="E86" s="6" t="s">
        <v>431</v>
      </c>
      <c r="F86" s="6">
        <v>17.053394305000001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143.210611</v>
      </c>
      <c r="AL86" s="49" t="s">
        <v>219</v>
      </c>
    </row>
    <row r="87" spans="1:38" s="2" customFormat="1" ht="26.25" customHeight="1" thickBot="1" x14ac:dyDescent="0.25">
      <c r="A87" s="70" t="s">
        <v>208</v>
      </c>
      <c r="B87" s="76" t="s">
        <v>220</v>
      </c>
      <c r="C87" s="80" t="s">
        <v>221</v>
      </c>
      <c r="D87" s="72"/>
      <c r="E87" s="6" t="s">
        <v>431</v>
      </c>
      <c r="F87" s="6">
        <v>0.387100897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0.56158388889999999</v>
      </c>
      <c r="AL87" s="49" t="s">
        <v>219</v>
      </c>
    </row>
    <row r="88" spans="1:38" s="2" customFormat="1" ht="26.25" customHeight="1" thickBot="1" x14ac:dyDescent="0.25">
      <c r="A88" s="70" t="s">
        <v>208</v>
      </c>
      <c r="B88" s="76" t="s">
        <v>222</v>
      </c>
      <c r="C88" s="80" t="s">
        <v>223</v>
      </c>
      <c r="D88" s="72"/>
      <c r="E88" s="6" t="s">
        <v>432</v>
      </c>
      <c r="F88" s="6">
        <v>46.561534889000001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14.317152413000001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13.396822819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2.0999999999999999E-3</v>
      </c>
      <c r="Y90" s="6">
        <v>1.06E-3</v>
      </c>
      <c r="Z90" s="6">
        <v>1.06E-3</v>
      </c>
      <c r="AA90" s="6">
        <v>1.06E-3</v>
      </c>
      <c r="AB90" s="6">
        <v>5.28E-3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0.24437402699999999</v>
      </c>
      <c r="F91" s="6">
        <v>0.65364199999999995</v>
      </c>
      <c r="G91" s="6">
        <v>1.4914482E-2</v>
      </c>
      <c r="H91" s="6">
        <v>0.56045750100000002</v>
      </c>
      <c r="I91" s="6">
        <v>3.9028593229999999</v>
      </c>
      <c r="J91" s="6">
        <v>4.139811913</v>
      </c>
      <c r="K91" s="6">
        <v>4.3963212379999996</v>
      </c>
      <c r="L91" s="6">
        <v>1.640857499</v>
      </c>
      <c r="M91" s="6">
        <v>7.476565774</v>
      </c>
      <c r="N91" s="6">
        <v>3.8718379999999998E-3</v>
      </c>
      <c r="O91" s="6">
        <v>0.72927730499999999</v>
      </c>
      <c r="P91" s="6">
        <v>2.8200000000000001E-7</v>
      </c>
      <c r="Q91" s="6">
        <v>6.5660000000000003E-6</v>
      </c>
      <c r="R91" s="6">
        <v>7.7043000000000001E-5</v>
      </c>
      <c r="S91" s="6">
        <v>0.73146272300000004</v>
      </c>
      <c r="T91" s="6">
        <v>0.364783158</v>
      </c>
      <c r="U91" s="6" t="s">
        <v>432</v>
      </c>
      <c r="V91" s="6">
        <v>0.36591903199999998</v>
      </c>
      <c r="W91" s="6">
        <v>1.3505E-2</v>
      </c>
      <c r="X91" s="6">
        <v>1.499055E-2</v>
      </c>
      <c r="Y91" s="6">
        <v>6.0772500000000002E-3</v>
      </c>
      <c r="Z91" s="6">
        <v>6.0772500000000002E-3</v>
      </c>
      <c r="AA91" s="6">
        <v>6.0772500000000002E-3</v>
      </c>
      <c r="AB91" s="6">
        <v>3.3222300000000003E-2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20.492506021000001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8972.7380572999991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0.58440675500000006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1969.961828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741.13516600000003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5.1660001999999997E-2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0.91110209499999995</v>
      </c>
      <c r="F99" s="6">
        <v>25.390118246</v>
      </c>
      <c r="G99" s="6" t="s">
        <v>431</v>
      </c>
      <c r="H99" s="6">
        <v>31.216690587999999</v>
      </c>
      <c r="I99" s="6">
        <v>0.32675893</v>
      </c>
      <c r="J99" s="6">
        <v>0.50209298999999996</v>
      </c>
      <c r="K99" s="6">
        <v>1.09982274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796.97299999999996</v>
      </c>
      <c r="AL99" s="49" t="s">
        <v>245</v>
      </c>
    </row>
    <row r="100" spans="1:38" s="2" customFormat="1" ht="26.25" customHeight="1" thickBot="1" x14ac:dyDescent="0.25">
      <c r="A100" s="70" t="s">
        <v>243</v>
      </c>
      <c r="B100" s="70" t="s">
        <v>246</v>
      </c>
      <c r="C100" s="71" t="s">
        <v>408</v>
      </c>
      <c r="D100" s="84"/>
      <c r="E100" s="6">
        <v>1.683929531</v>
      </c>
      <c r="F100" s="6">
        <v>17.793360274000001</v>
      </c>
      <c r="G100" s="6" t="s">
        <v>431</v>
      </c>
      <c r="H100" s="6">
        <v>27.223261276999999</v>
      </c>
      <c r="I100" s="6">
        <v>0.29289762000000003</v>
      </c>
      <c r="J100" s="6">
        <v>0.43934643000000001</v>
      </c>
      <c r="K100" s="6">
        <v>0.96005331000000005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5189.2510000000002</v>
      </c>
      <c r="AL100" s="49" t="s">
        <v>245</v>
      </c>
    </row>
    <row r="101" spans="1:38" s="2" customFormat="1" ht="26.25" customHeight="1" thickBot="1" x14ac:dyDescent="0.25">
      <c r="A101" s="70" t="s">
        <v>243</v>
      </c>
      <c r="B101" s="70" t="s">
        <v>247</v>
      </c>
      <c r="C101" s="71" t="s">
        <v>248</v>
      </c>
      <c r="D101" s="84"/>
      <c r="E101" s="6">
        <v>0.32072248799999997</v>
      </c>
      <c r="F101" s="6">
        <v>0.91569036800000003</v>
      </c>
      <c r="G101" s="6" t="s">
        <v>431</v>
      </c>
      <c r="H101" s="6">
        <v>8.6130187520000003</v>
      </c>
      <c r="I101" s="6">
        <v>8.2111139999999999E-2</v>
      </c>
      <c r="J101" s="6">
        <v>0.24633342</v>
      </c>
      <c r="K101" s="6">
        <v>0.57477798000000002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17002.721000000001</v>
      </c>
      <c r="AL101" s="49" t="s">
        <v>245</v>
      </c>
    </row>
    <row r="102" spans="1:38" s="2" customFormat="1" ht="26.25" customHeight="1" thickBot="1" x14ac:dyDescent="0.25">
      <c r="A102" s="70" t="s">
        <v>243</v>
      </c>
      <c r="B102" s="70" t="s">
        <v>249</v>
      </c>
      <c r="C102" s="71" t="s">
        <v>386</v>
      </c>
      <c r="D102" s="84"/>
      <c r="E102" s="6">
        <v>0.45014647400000002</v>
      </c>
      <c r="F102" s="6">
        <v>11.506070228</v>
      </c>
      <c r="G102" s="6" t="s">
        <v>431</v>
      </c>
      <c r="H102" s="6">
        <v>61.653639249000001</v>
      </c>
      <c r="I102" s="6">
        <v>0.16011503599999999</v>
      </c>
      <c r="J102" s="6">
        <v>3.5854108400000002</v>
      </c>
      <c r="K102" s="6">
        <v>25.3329913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25623.107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0.19767975300000001</v>
      </c>
      <c r="F104" s="6">
        <v>0.49835479399999999</v>
      </c>
      <c r="G104" s="6" t="s">
        <v>431</v>
      </c>
      <c r="H104" s="6">
        <v>4.8017046150000002</v>
      </c>
      <c r="I104" s="6">
        <v>3.0801220000000001E-2</v>
      </c>
      <c r="J104" s="6">
        <v>9.2403659999999999E-2</v>
      </c>
      <c r="K104" s="6">
        <v>0.21560853999999999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2692.9009999999998</v>
      </c>
      <c r="AL104" s="49" t="s">
        <v>245</v>
      </c>
    </row>
    <row r="105" spans="1:38" s="2" customFormat="1" ht="26.25" customHeight="1" thickBot="1" x14ac:dyDescent="0.25">
      <c r="A105" s="70" t="s">
        <v>243</v>
      </c>
      <c r="B105" s="70" t="s">
        <v>254</v>
      </c>
      <c r="C105" s="71" t="s">
        <v>255</v>
      </c>
      <c r="D105" s="84"/>
      <c r="E105" s="6">
        <v>0.17863572</v>
      </c>
      <c r="F105" s="6">
        <v>0.77774094000000005</v>
      </c>
      <c r="G105" s="6" t="s">
        <v>431</v>
      </c>
      <c r="H105" s="6">
        <v>4.7183234369999996</v>
      </c>
      <c r="I105" s="6">
        <v>3.2105459000000003E-2</v>
      </c>
      <c r="J105" s="6">
        <v>5.0451437000000002E-2</v>
      </c>
      <c r="K105" s="6">
        <v>0.11007586499999999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649.22500014484365</v>
      </c>
      <c r="AL105" s="49" t="s">
        <v>245</v>
      </c>
    </row>
    <row r="106" spans="1:38" s="2" customFormat="1" ht="26.25" customHeight="1" thickBot="1" x14ac:dyDescent="0.25">
      <c r="A106" s="70" t="s">
        <v>243</v>
      </c>
      <c r="B106" s="70" t="s">
        <v>256</v>
      </c>
      <c r="C106" s="71" t="s">
        <v>257</v>
      </c>
      <c r="D106" s="84"/>
      <c r="E106" s="6">
        <v>1.6494840000000001E-3</v>
      </c>
      <c r="F106" s="6">
        <v>3.0790523E-2</v>
      </c>
      <c r="G106" s="6" t="s">
        <v>431</v>
      </c>
      <c r="H106" s="6">
        <v>6.4981347999999994E-2</v>
      </c>
      <c r="I106" s="6">
        <v>1.138287E-3</v>
      </c>
      <c r="J106" s="6">
        <v>1.821257E-3</v>
      </c>
      <c r="K106" s="6">
        <v>3.8701709999999999E-3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44.791000009747997</v>
      </c>
      <c r="AL106" s="49" t="s">
        <v>245</v>
      </c>
    </row>
    <row r="107" spans="1:38" s="2" customFormat="1" ht="26.25" customHeight="1" thickBot="1" x14ac:dyDescent="0.25">
      <c r="A107" s="70" t="s">
        <v>243</v>
      </c>
      <c r="B107" s="70" t="s">
        <v>258</v>
      </c>
      <c r="C107" s="71" t="s">
        <v>379</v>
      </c>
      <c r="D107" s="84"/>
      <c r="E107" s="6">
        <v>0.566435578</v>
      </c>
      <c r="F107" s="6">
        <v>1.9548178540000001</v>
      </c>
      <c r="G107" s="6" t="s">
        <v>431</v>
      </c>
      <c r="H107" s="6">
        <v>8.219235007</v>
      </c>
      <c r="I107" s="6">
        <v>0.14848261500000001</v>
      </c>
      <c r="J107" s="6">
        <v>1.9797682000000001</v>
      </c>
      <c r="K107" s="6">
        <v>9.4038989500000003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49494.205000000002</v>
      </c>
      <c r="AL107" s="49" t="s">
        <v>245</v>
      </c>
    </row>
    <row r="108" spans="1:38" s="2" customFormat="1" ht="26.25" customHeight="1" thickBot="1" x14ac:dyDescent="0.25">
      <c r="A108" s="70" t="s">
        <v>243</v>
      </c>
      <c r="B108" s="70" t="s">
        <v>259</v>
      </c>
      <c r="C108" s="71" t="s">
        <v>380</v>
      </c>
      <c r="D108" s="84"/>
      <c r="E108" s="6">
        <v>0.96816278099999997</v>
      </c>
      <c r="F108" s="6">
        <v>11.084059852999999</v>
      </c>
      <c r="G108" s="6" t="s">
        <v>431</v>
      </c>
      <c r="H108" s="6">
        <v>20.399358554999999</v>
      </c>
      <c r="I108" s="6">
        <v>0.15429083399999999</v>
      </c>
      <c r="J108" s="6">
        <v>1.5429083400000001</v>
      </c>
      <c r="K108" s="6">
        <v>3.0858166800000002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77145.417000000001</v>
      </c>
      <c r="AL108" s="49" t="s">
        <v>245</v>
      </c>
    </row>
    <row r="109" spans="1:38" s="2" customFormat="1" ht="26.25" customHeight="1" thickBot="1" x14ac:dyDescent="0.25">
      <c r="A109" s="70" t="s">
        <v>243</v>
      </c>
      <c r="B109" s="70" t="s">
        <v>260</v>
      </c>
      <c r="C109" s="71" t="s">
        <v>381</v>
      </c>
      <c r="D109" s="84"/>
      <c r="E109" s="6">
        <v>0.15547132799999999</v>
      </c>
      <c r="F109" s="6">
        <v>0.755742425</v>
      </c>
      <c r="G109" s="6" t="s">
        <v>431</v>
      </c>
      <c r="H109" s="6">
        <v>4.4999587410000004</v>
      </c>
      <c r="I109" s="6">
        <v>0.12925088000000001</v>
      </c>
      <c r="J109" s="6">
        <v>0.71087984000000004</v>
      </c>
      <c r="K109" s="6">
        <v>0.71087984000000004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6462.5439999999999</v>
      </c>
      <c r="AL109" s="49" t="s">
        <v>245</v>
      </c>
    </row>
    <row r="110" spans="1:38" s="2" customFormat="1" ht="26.25" customHeight="1" thickBot="1" x14ac:dyDescent="0.25">
      <c r="A110" s="70" t="s">
        <v>243</v>
      </c>
      <c r="B110" s="70" t="s">
        <v>261</v>
      </c>
      <c r="C110" s="71" t="s">
        <v>382</v>
      </c>
      <c r="D110" s="84"/>
      <c r="E110" s="6">
        <v>0.34289830700000001</v>
      </c>
      <c r="F110" s="6">
        <v>1.67574215</v>
      </c>
      <c r="G110" s="6" t="s">
        <v>431</v>
      </c>
      <c r="H110" s="6">
        <v>9.9253485139999995</v>
      </c>
      <c r="I110" s="6">
        <v>0.28748246</v>
      </c>
      <c r="J110" s="6">
        <v>1.5811535299999999</v>
      </c>
      <c r="K110" s="6">
        <v>1.5811535299999999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14374.123</v>
      </c>
      <c r="AL110" s="49" t="s">
        <v>245</v>
      </c>
    </row>
    <row r="111" spans="1:38" s="2" customFormat="1" ht="26.25" customHeight="1" thickBot="1" x14ac:dyDescent="0.25">
      <c r="A111" s="70" t="s">
        <v>243</v>
      </c>
      <c r="B111" s="70" t="s">
        <v>262</v>
      </c>
      <c r="C111" s="71" t="s">
        <v>376</v>
      </c>
      <c r="D111" s="84"/>
      <c r="E111" s="6">
        <v>1.0081442869999999</v>
      </c>
      <c r="F111" s="6">
        <v>0.63389121100000001</v>
      </c>
      <c r="G111" s="6" t="s">
        <v>431</v>
      </c>
      <c r="H111" s="6">
        <v>17.145069788000001</v>
      </c>
      <c r="I111" s="6">
        <v>3.4622864000000003E-2</v>
      </c>
      <c r="J111" s="6">
        <v>6.9245728000000006E-2</v>
      </c>
      <c r="K111" s="6">
        <v>0.155802888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8655.7160000000003</v>
      </c>
      <c r="AL111" s="49" t="s">
        <v>245</v>
      </c>
    </row>
    <row r="112" spans="1:38" s="2" customFormat="1" ht="26.25" customHeight="1" thickBot="1" x14ac:dyDescent="0.25">
      <c r="A112" s="70" t="s">
        <v>263</v>
      </c>
      <c r="B112" s="70" t="s">
        <v>264</v>
      </c>
      <c r="C112" s="71" t="s">
        <v>265</v>
      </c>
      <c r="D112" s="72"/>
      <c r="E112" s="6">
        <v>33.867879993999999</v>
      </c>
      <c r="F112" s="6" t="s">
        <v>431</v>
      </c>
      <c r="G112" s="6" t="s">
        <v>431</v>
      </c>
      <c r="H112" s="6">
        <v>92.390199218999996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846697000</v>
      </c>
      <c r="AL112" s="49" t="s">
        <v>418</v>
      </c>
    </row>
    <row r="113" spans="1:38" s="2" customFormat="1" ht="26.25" customHeight="1" thickBot="1" x14ac:dyDescent="0.25">
      <c r="A113" s="70" t="s">
        <v>263</v>
      </c>
      <c r="B113" s="85" t="s">
        <v>266</v>
      </c>
      <c r="C113" s="86" t="s">
        <v>267</v>
      </c>
      <c r="D113" s="72"/>
      <c r="E113" s="6">
        <v>17.408969531</v>
      </c>
      <c r="F113" s="6">
        <v>26.362944428999999</v>
      </c>
      <c r="G113" s="6" t="s">
        <v>431</v>
      </c>
      <c r="H113" s="6">
        <v>116.754368505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1.3820255180000001</v>
      </c>
      <c r="F114" s="6" t="s">
        <v>431</v>
      </c>
      <c r="G114" s="6" t="s">
        <v>431</v>
      </c>
      <c r="H114" s="6">
        <v>4.4915829350000003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0.44825507799999997</v>
      </c>
      <c r="F115" s="6" t="s">
        <v>431</v>
      </c>
      <c r="G115" s="6" t="s">
        <v>431</v>
      </c>
      <c r="H115" s="6">
        <v>0.89651016100000003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12.30597264</v>
      </c>
      <c r="F116" s="6">
        <v>1.427407952</v>
      </c>
      <c r="G116" s="6" t="s">
        <v>431</v>
      </c>
      <c r="H116" s="6">
        <v>33.895723717999999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6.6142862620000002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1.9229579729999999</v>
      </c>
      <c r="J119" s="6">
        <v>43.851426400000001</v>
      </c>
      <c r="K119" s="6">
        <v>43.851426400000001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10.367965171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11.043336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1.2189656689335023E-2</v>
      </c>
      <c r="F125" s="6">
        <v>5.14807692913468</v>
      </c>
      <c r="G125" s="6" t="s">
        <v>431</v>
      </c>
      <c r="H125" s="6" t="s">
        <v>432</v>
      </c>
      <c r="I125" s="6">
        <v>5.5651948178973608E-3</v>
      </c>
      <c r="J125" s="6">
        <v>8.3935008769358711E-3</v>
      </c>
      <c r="K125" s="6">
        <v>1.2103757621050907E-2</v>
      </c>
      <c r="L125" s="6" t="s">
        <v>431</v>
      </c>
      <c r="M125" s="6">
        <v>0.22502637283309013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15205.966984049564</v>
      </c>
      <c r="AL125" s="49" t="s">
        <v>425</v>
      </c>
    </row>
    <row r="126" spans="1:38" s="2" customFormat="1" ht="26.25" customHeight="1" thickBot="1" x14ac:dyDescent="0.25">
      <c r="A126" s="70" t="s">
        <v>288</v>
      </c>
      <c r="B126" s="70" t="s">
        <v>291</v>
      </c>
      <c r="C126" s="71" t="s">
        <v>292</v>
      </c>
      <c r="D126" s="72"/>
      <c r="E126" s="6" t="s">
        <v>432</v>
      </c>
      <c r="F126" s="6" t="s">
        <v>432</v>
      </c>
      <c r="G126" s="6" t="s">
        <v>432</v>
      </c>
      <c r="H126" s="6">
        <v>1.0304472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4293.53</v>
      </c>
      <c r="AL126" s="49" t="s">
        <v>424</v>
      </c>
    </row>
    <row r="127" spans="1:38" s="2" customFormat="1" ht="26.25" customHeight="1" thickBot="1" x14ac:dyDescent="0.25">
      <c r="A127" s="70" t="s">
        <v>288</v>
      </c>
      <c r="B127" s="70" t="s">
        <v>293</v>
      </c>
      <c r="C127" s="71" t="s">
        <v>294</v>
      </c>
      <c r="D127" s="72"/>
      <c r="E127" s="6">
        <v>3.7307109999999998E-3</v>
      </c>
      <c r="F127" s="6" t="s">
        <v>432</v>
      </c>
      <c r="G127" s="6" t="s">
        <v>432</v>
      </c>
      <c r="H127" s="6">
        <v>0.126565293</v>
      </c>
      <c r="I127" s="6">
        <v>1.549681E-3</v>
      </c>
      <c r="J127" s="6">
        <v>1.549681E-3</v>
      </c>
      <c r="K127" s="6">
        <v>1.549681E-3</v>
      </c>
      <c r="L127" s="6" t="s">
        <v>432</v>
      </c>
      <c r="M127" s="6">
        <v>6.8874692000000001E-2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4.6023742759999999</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0.15609772499999999</v>
      </c>
      <c r="F132" s="6">
        <v>3.0533274199999998E-2</v>
      </c>
      <c r="G132" s="6">
        <v>0.18174567599999999</v>
      </c>
      <c r="H132" s="6" t="s">
        <v>432</v>
      </c>
      <c r="I132" s="6">
        <v>2.8560040000000001E-3</v>
      </c>
      <c r="J132" s="6">
        <v>1.0645104000000001E-2</v>
      </c>
      <c r="K132" s="6">
        <v>0.13501107300000001</v>
      </c>
      <c r="L132" s="6">
        <v>9.9958419999999996E-5</v>
      </c>
      <c r="M132" s="6">
        <v>0.96780589500000003</v>
      </c>
      <c r="N132" s="6">
        <v>8.6183020999999999E-2</v>
      </c>
      <c r="O132" s="6">
        <v>7.8803369999999994E-3</v>
      </c>
      <c r="P132" s="6">
        <v>3.727541E-3</v>
      </c>
      <c r="Q132" s="6">
        <v>0.29346372300000001</v>
      </c>
      <c r="R132" s="6">
        <v>0.87414725999999998</v>
      </c>
      <c r="S132" s="6">
        <v>2.4975635999999999</v>
      </c>
      <c r="T132" s="6">
        <v>0.49951272000000002</v>
      </c>
      <c r="U132" s="6">
        <v>9.3658639999999998E-3</v>
      </c>
      <c r="V132" s="6">
        <v>4.1209799399999998</v>
      </c>
      <c r="W132" s="6">
        <v>1.1019397</v>
      </c>
      <c r="X132" s="6">
        <v>3.3103676700000002E-5</v>
      </c>
      <c r="Y132" s="6">
        <v>4.5436419E-6</v>
      </c>
      <c r="Z132" s="6">
        <v>3.9594593699999997E-5</v>
      </c>
      <c r="AA132" s="6">
        <v>6.4909169999999998E-6</v>
      </c>
      <c r="AB132" s="6">
        <v>8.37328293E-5</v>
      </c>
      <c r="AC132" s="6">
        <v>0.125155724</v>
      </c>
      <c r="AD132" s="6">
        <v>0.28097714000000001</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8.2918874000000004E-2</v>
      </c>
      <c r="F133" s="6">
        <v>1.3065990000000001E-3</v>
      </c>
      <c r="G133" s="6">
        <v>1.1357373E-2</v>
      </c>
      <c r="H133" s="6" t="s">
        <v>431</v>
      </c>
      <c r="I133" s="6">
        <v>3.4876220000000001E-3</v>
      </c>
      <c r="J133" s="6">
        <v>3.4876220000000001E-3</v>
      </c>
      <c r="K133" s="6">
        <v>3.8755790000000001E-3</v>
      </c>
      <c r="L133" s="6" t="s">
        <v>432</v>
      </c>
      <c r="M133" s="6" t="s">
        <v>434</v>
      </c>
      <c r="N133" s="6">
        <v>3.018246E-3</v>
      </c>
      <c r="O133" s="6">
        <v>5.05556E-4</v>
      </c>
      <c r="P133" s="6">
        <v>0.14975651800000001</v>
      </c>
      <c r="Q133" s="6">
        <v>1.367907E-3</v>
      </c>
      <c r="R133" s="6">
        <v>1.362888E-3</v>
      </c>
      <c r="S133" s="6">
        <v>1.249312E-3</v>
      </c>
      <c r="T133" s="6">
        <v>1.741797E-3</v>
      </c>
      <c r="U133" s="6">
        <v>1.9880430000000001E-3</v>
      </c>
      <c r="V133" s="6">
        <v>1.6093297999999999E-2</v>
      </c>
      <c r="W133" s="6">
        <v>2.7137087100000002E-3</v>
      </c>
      <c r="X133" s="6">
        <v>1.3267020359999999E-6</v>
      </c>
      <c r="Y133" s="6">
        <v>7.246607333E-7</v>
      </c>
      <c r="Z133" s="6">
        <v>6.4726978120000004E-7</v>
      </c>
      <c r="AA133" s="6">
        <v>7.0254903270000003E-7</v>
      </c>
      <c r="AB133" s="6">
        <v>3.4011815832000001E-6</v>
      </c>
      <c r="AC133" s="6">
        <v>1.5077999999999999E-2</v>
      </c>
      <c r="AD133" s="6">
        <v>4.1208000000000002E-2</v>
      </c>
      <c r="AE133" s="60"/>
      <c r="AF133" s="26" t="s">
        <v>431</v>
      </c>
      <c r="AG133" s="26" t="s">
        <v>431</v>
      </c>
      <c r="AH133" s="26" t="s">
        <v>431</v>
      </c>
      <c r="AI133" s="26" t="s">
        <v>431</v>
      </c>
      <c r="AJ133" s="26" t="s">
        <v>431</v>
      </c>
      <c r="AK133" s="26">
        <v>100507.73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29.843586362</v>
      </c>
      <c r="F135" s="6">
        <v>5.980678631</v>
      </c>
      <c r="G135" s="6">
        <v>1.1363289400000001</v>
      </c>
      <c r="H135" s="6" t="s">
        <v>432</v>
      </c>
      <c r="I135" s="6">
        <v>27.570928485</v>
      </c>
      <c r="J135" s="6">
        <v>29.245518498999999</v>
      </c>
      <c r="K135" s="6">
        <v>29.783779574</v>
      </c>
      <c r="L135" s="6">
        <v>15.412208827000001</v>
      </c>
      <c r="M135" s="6">
        <v>376.06507221999999</v>
      </c>
      <c r="N135" s="6">
        <v>4.0070546809999996</v>
      </c>
      <c r="O135" s="6">
        <v>0.418647504</v>
      </c>
      <c r="P135" s="6" t="s">
        <v>432</v>
      </c>
      <c r="Q135" s="6">
        <v>0.239227145</v>
      </c>
      <c r="R135" s="6">
        <v>5.9806786000000001E-2</v>
      </c>
      <c r="S135" s="6">
        <v>0.83729500999999995</v>
      </c>
      <c r="T135" s="6" t="s">
        <v>432</v>
      </c>
      <c r="U135" s="6">
        <v>0.179420356</v>
      </c>
      <c r="V135" s="6">
        <v>107.951249264</v>
      </c>
      <c r="W135" s="6">
        <v>59.806786294961569</v>
      </c>
      <c r="X135" s="6">
        <v>3.3491833817012297E-2</v>
      </c>
      <c r="Y135" s="6">
        <v>6.2797188406898047E-2</v>
      </c>
      <c r="Z135" s="6">
        <v>0.14234029372230225</v>
      </c>
      <c r="AA135" s="6" t="s">
        <v>432</v>
      </c>
      <c r="AB135" s="6">
        <v>0.23862931594621262</v>
      </c>
      <c r="AC135" s="6" t="s">
        <v>432</v>
      </c>
      <c r="AD135" s="6" t="s">
        <v>431</v>
      </c>
      <c r="AE135" s="60"/>
      <c r="AF135" s="26" t="s">
        <v>431</v>
      </c>
      <c r="AG135" s="26" t="s">
        <v>431</v>
      </c>
      <c r="AH135" s="26" t="s">
        <v>431</v>
      </c>
      <c r="AI135" s="26" t="s">
        <v>431</v>
      </c>
      <c r="AJ135" s="26" t="s">
        <v>431</v>
      </c>
      <c r="AK135" s="26">
        <v>4186.4792271265369</v>
      </c>
      <c r="AL135" s="49" t="s">
        <v>412</v>
      </c>
    </row>
    <row r="136" spans="1:38" s="2" customFormat="1" ht="26.25" customHeight="1" thickBot="1" x14ac:dyDescent="0.25">
      <c r="A136" s="70" t="s">
        <v>288</v>
      </c>
      <c r="B136" s="70" t="s">
        <v>313</v>
      </c>
      <c r="C136" s="71" t="s">
        <v>314</v>
      </c>
      <c r="D136" s="72"/>
      <c r="E136" s="6">
        <v>7.0719479999999998E-3</v>
      </c>
      <c r="F136" s="6">
        <v>7.3949653000000004E-2</v>
      </c>
      <c r="G136" s="6" t="s">
        <v>431</v>
      </c>
      <c r="H136" s="6" t="s">
        <v>432</v>
      </c>
      <c r="I136" s="6">
        <v>2.9375780000000002E-3</v>
      </c>
      <c r="J136" s="6">
        <v>2.9375780000000002E-3</v>
      </c>
      <c r="K136" s="6">
        <v>2.9375780000000002E-3</v>
      </c>
      <c r="L136" s="6" t="s">
        <v>432</v>
      </c>
      <c r="M136" s="6">
        <v>0.13055910200000001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1030.609316</v>
      </c>
      <c r="AL136" s="49" t="s">
        <v>416</v>
      </c>
    </row>
    <row r="137" spans="1:38" s="2" customFormat="1" ht="26.25" customHeight="1" thickBot="1" x14ac:dyDescent="0.25">
      <c r="A137" s="70" t="s">
        <v>288</v>
      </c>
      <c r="B137" s="70" t="s">
        <v>315</v>
      </c>
      <c r="C137" s="71" t="s">
        <v>316</v>
      </c>
      <c r="D137" s="72"/>
      <c r="E137" s="6">
        <v>2.6502209999999999E-3</v>
      </c>
      <c r="F137" s="6">
        <v>8.2322498979999995E-3</v>
      </c>
      <c r="G137" s="6" t="s">
        <v>431</v>
      </c>
      <c r="H137" s="6" t="s">
        <v>432</v>
      </c>
      <c r="I137" s="6">
        <v>1.1008610000000001E-3</v>
      </c>
      <c r="J137" s="6">
        <v>1.1008610000000001E-3</v>
      </c>
      <c r="K137" s="6">
        <v>1.1008610000000001E-3</v>
      </c>
      <c r="L137" s="6" t="s">
        <v>432</v>
      </c>
      <c r="M137" s="6">
        <v>4.8923454999999998E-2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2087.0681679999998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2.1179983999999999E-2</v>
      </c>
      <c r="G139" s="6" t="s">
        <v>432</v>
      </c>
      <c r="H139" s="6">
        <v>2.539702E-3</v>
      </c>
      <c r="I139" s="6">
        <v>1.486164324</v>
      </c>
      <c r="J139" s="6">
        <v>1.486164324</v>
      </c>
      <c r="K139" s="6">
        <v>1.486164324</v>
      </c>
      <c r="L139" s="6" t="s">
        <v>433</v>
      </c>
      <c r="M139" s="6" t="s">
        <v>432</v>
      </c>
      <c r="N139" s="6">
        <v>4.2650880000000002E-3</v>
      </c>
      <c r="O139" s="6">
        <v>8.5547880000000007E-3</v>
      </c>
      <c r="P139" s="6">
        <v>8.5547880000000007E-3</v>
      </c>
      <c r="Q139" s="6">
        <v>1.3527196E-2</v>
      </c>
      <c r="R139" s="6">
        <v>1.2905315000000001E-2</v>
      </c>
      <c r="S139" s="6">
        <v>3.0186707E-2</v>
      </c>
      <c r="T139" s="6" t="s">
        <v>432</v>
      </c>
      <c r="U139" s="6" t="s">
        <v>432</v>
      </c>
      <c r="V139" s="6" t="s">
        <v>432</v>
      </c>
      <c r="W139" s="6">
        <v>15.269876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1058.99901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964.31454295697597</v>
      </c>
      <c r="F141" s="20">
        <f t="shared" ref="F141:AD141" si="0">SUM(F14:F140)</f>
        <v>582.05868310009566</v>
      </c>
      <c r="G141" s="20">
        <f t="shared" si="0"/>
        <v>295.01231755602032</v>
      </c>
      <c r="H141" s="20">
        <f t="shared" si="0"/>
        <v>464.30801751226818</v>
      </c>
      <c r="I141" s="20">
        <f t="shared" si="0"/>
        <v>144.35220754807727</v>
      </c>
      <c r="J141" s="20">
        <f t="shared" si="0"/>
        <v>233.906157993812</v>
      </c>
      <c r="K141" s="20">
        <f t="shared" si="0"/>
        <v>345.10978810251413</v>
      </c>
      <c r="L141" s="20">
        <f t="shared" si="0"/>
        <v>40.83515640797421</v>
      </c>
      <c r="M141" s="20">
        <f t="shared" si="0"/>
        <v>1553.3553814178817</v>
      </c>
      <c r="N141" s="20">
        <f t="shared" si="0"/>
        <v>100.55332631820312</v>
      </c>
      <c r="O141" s="20">
        <f t="shared" si="0"/>
        <v>8.1902941261747308</v>
      </c>
      <c r="P141" s="20">
        <f t="shared" si="0"/>
        <v>5.4671080734084105</v>
      </c>
      <c r="Q141" s="20">
        <f t="shared" si="0"/>
        <v>6.7642103181250111</v>
      </c>
      <c r="R141" s="20">
        <f>SUM(R14:R140)</f>
        <v>28.938392247442032</v>
      </c>
      <c r="S141" s="20">
        <f t="shared" si="0"/>
        <v>128.25817029235537</v>
      </c>
      <c r="T141" s="20">
        <f t="shared" si="0"/>
        <v>130.15135109938055</v>
      </c>
      <c r="U141" s="20">
        <f t="shared" si="0"/>
        <v>7.3796707231389096</v>
      </c>
      <c r="V141" s="20">
        <f t="shared" si="0"/>
        <v>318.68435968787304</v>
      </c>
      <c r="W141" s="20">
        <f t="shared" si="0"/>
        <v>250.25590348516829</v>
      </c>
      <c r="X141" s="20">
        <f t="shared" si="0"/>
        <v>15.279453400229249</v>
      </c>
      <c r="Y141" s="20">
        <f t="shared" si="0"/>
        <v>15.055038219459115</v>
      </c>
      <c r="Z141" s="20">
        <f t="shared" si="0"/>
        <v>7.0545440769654295</v>
      </c>
      <c r="AA141" s="20">
        <f t="shared" si="0"/>
        <v>7.7086333762630606</v>
      </c>
      <c r="AB141" s="20">
        <f t="shared" si="0"/>
        <v>59.607232620090556</v>
      </c>
      <c r="AC141" s="20">
        <f t="shared" si="0"/>
        <v>12.729302674705941</v>
      </c>
      <c r="AD141" s="20">
        <f t="shared" si="0"/>
        <v>775.64758294420608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964.31454295697597</v>
      </c>
      <c r="F152" s="14">
        <f t="shared" ref="F152:AD152" si="1">SUM(F$141, F$151, IF(AND(ISNUMBER(SEARCH($B$4,"AT|BE|CH|GB|IE|LT|LU|NL")),SUM(F$143:F$149)&gt;0),SUM(F$143:F$149)-SUM(F$27:F$33),0))</f>
        <v>582.05868310009566</v>
      </c>
      <c r="G152" s="14">
        <f t="shared" si="1"/>
        <v>295.01231755602032</v>
      </c>
      <c r="H152" s="14">
        <f t="shared" si="1"/>
        <v>464.30801751226818</v>
      </c>
      <c r="I152" s="14">
        <f t="shared" si="1"/>
        <v>144.35220754807727</v>
      </c>
      <c r="J152" s="14">
        <f t="shared" si="1"/>
        <v>233.906157993812</v>
      </c>
      <c r="K152" s="14">
        <f t="shared" si="1"/>
        <v>345.10978810251413</v>
      </c>
      <c r="L152" s="14">
        <f t="shared" si="1"/>
        <v>40.83515640797421</v>
      </c>
      <c r="M152" s="14">
        <f t="shared" si="1"/>
        <v>1553.3553814178817</v>
      </c>
      <c r="N152" s="14">
        <f t="shared" si="1"/>
        <v>100.55332631820312</v>
      </c>
      <c r="O152" s="14">
        <f t="shared" si="1"/>
        <v>8.1902941261747308</v>
      </c>
      <c r="P152" s="14">
        <f t="shared" si="1"/>
        <v>5.4671080734084105</v>
      </c>
      <c r="Q152" s="14">
        <f t="shared" si="1"/>
        <v>6.7642103181250111</v>
      </c>
      <c r="R152" s="14">
        <f t="shared" si="1"/>
        <v>28.938392247442032</v>
      </c>
      <c r="S152" s="14">
        <f t="shared" si="1"/>
        <v>128.25817029235537</v>
      </c>
      <c r="T152" s="14">
        <f t="shared" si="1"/>
        <v>130.15135109938055</v>
      </c>
      <c r="U152" s="14">
        <f t="shared" si="1"/>
        <v>7.3796707231389096</v>
      </c>
      <c r="V152" s="14">
        <f t="shared" si="1"/>
        <v>318.68435968787304</v>
      </c>
      <c r="W152" s="14">
        <f t="shared" si="1"/>
        <v>250.25590348516829</v>
      </c>
      <c r="X152" s="14">
        <f t="shared" si="1"/>
        <v>15.279453400229249</v>
      </c>
      <c r="Y152" s="14">
        <f t="shared" si="1"/>
        <v>15.055038219459115</v>
      </c>
      <c r="Z152" s="14">
        <f t="shared" si="1"/>
        <v>7.0545440769654295</v>
      </c>
      <c r="AA152" s="14">
        <f t="shared" si="1"/>
        <v>7.7086333762630606</v>
      </c>
      <c r="AB152" s="14">
        <f t="shared" si="1"/>
        <v>59.607232620090556</v>
      </c>
      <c r="AC152" s="14">
        <f t="shared" si="1"/>
        <v>12.729302674705941</v>
      </c>
      <c r="AD152" s="14">
        <f t="shared" si="1"/>
        <v>775.64758294420608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964.31454295697597</v>
      </c>
      <c r="F154" s="14">
        <f>SUM(F$141, F$153, -1 * IF(OR($B$6=2005,$B$6&gt;=2020),SUM(F$99:F$122),0), IF(AND(ISNUMBER(SEARCH($B$4,"AT|BE|CH|GB|IE|LT|LU|NL")),SUM(F$143:F$149)&gt;0),SUM(F$143:F$149)-SUM(F$27:F$33),0))</f>
        <v>582.05868310009566</v>
      </c>
      <c r="G154" s="14">
        <f>SUM(G$141, G$153, IF(AND(ISNUMBER(SEARCH($B$4,"AT|BE|CH|GB|IE|LT|LU|NL")),SUM(G$143:G$149)&gt;0),SUM(G$143:G$149)-SUM(G$27:G$33),0))</f>
        <v>295.01231755602032</v>
      </c>
      <c r="H154" s="14">
        <f>SUM(H$141, H$153, IF(AND(ISNUMBER(SEARCH($B$4,"AT|BE|CH|GB|IE|LT|LU|NL")),SUM(H$143:H$149)&gt;0),SUM(H$143:H$149)-SUM(H$27:H$33),0))</f>
        <v>464.30801751226818</v>
      </c>
      <c r="I154" s="14">
        <f t="shared" ref="I154:AD154" si="2">SUM(I$141, I$153, IF(AND(ISNUMBER(SEARCH($B$4,"AT|BE|CH|GB|IE|LT|LU|NL")),SUM(I$143:I$149)&gt;0),SUM(I$143:I$149)-SUM(I$27:I$33),0))</f>
        <v>144.35220754807727</v>
      </c>
      <c r="J154" s="14">
        <f t="shared" si="2"/>
        <v>233.906157993812</v>
      </c>
      <c r="K154" s="14">
        <f t="shared" si="2"/>
        <v>345.10978810251413</v>
      </c>
      <c r="L154" s="14">
        <f t="shared" si="2"/>
        <v>40.83515640797421</v>
      </c>
      <c r="M154" s="14">
        <f t="shared" si="2"/>
        <v>1553.3553814178817</v>
      </c>
      <c r="N154" s="14">
        <f t="shared" si="2"/>
        <v>100.55332631820312</v>
      </c>
      <c r="O154" s="14">
        <f t="shared" si="2"/>
        <v>8.1902941261747308</v>
      </c>
      <c r="P154" s="14">
        <f t="shared" si="2"/>
        <v>5.4671080734084105</v>
      </c>
      <c r="Q154" s="14">
        <f t="shared" si="2"/>
        <v>6.7642103181250111</v>
      </c>
      <c r="R154" s="14">
        <f t="shared" si="2"/>
        <v>28.938392247442032</v>
      </c>
      <c r="S154" s="14">
        <f t="shared" si="2"/>
        <v>128.25817029235537</v>
      </c>
      <c r="T154" s="14">
        <f t="shared" si="2"/>
        <v>130.15135109938055</v>
      </c>
      <c r="U154" s="14">
        <f t="shared" si="2"/>
        <v>7.3796707231389096</v>
      </c>
      <c r="V154" s="14">
        <f t="shared" si="2"/>
        <v>318.68435968787304</v>
      </c>
      <c r="W154" s="14">
        <f t="shared" si="2"/>
        <v>250.25590348516829</v>
      </c>
      <c r="X154" s="14">
        <f t="shared" si="2"/>
        <v>15.279453400229249</v>
      </c>
      <c r="Y154" s="14">
        <f t="shared" si="2"/>
        <v>15.055038219459115</v>
      </c>
      <c r="Z154" s="14">
        <f t="shared" si="2"/>
        <v>7.0545440769654295</v>
      </c>
      <c r="AA154" s="14">
        <f t="shared" si="2"/>
        <v>7.7086333762630606</v>
      </c>
      <c r="AB154" s="14">
        <f t="shared" si="2"/>
        <v>59.607232620090556</v>
      </c>
      <c r="AC154" s="14">
        <f t="shared" si="2"/>
        <v>12.729302674705941</v>
      </c>
      <c r="AD154" s="14">
        <f t="shared" si="2"/>
        <v>775.64758294420608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59.326536069394322</v>
      </c>
      <c r="F157" s="23">
        <v>1.1438827707840808</v>
      </c>
      <c r="G157" s="23">
        <v>3.3429301474566357</v>
      </c>
      <c r="H157" s="23" t="s">
        <v>432</v>
      </c>
      <c r="I157" s="23">
        <v>0.67284292843442084</v>
      </c>
      <c r="J157" s="23">
        <v>0.67284292843442084</v>
      </c>
      <c r="K157" s="23">
        <v>0.67284292843442084</v>
      </c>
      <c r="L157" s="23">
        <v>0.32294380279291945</v>
      </c>
      <c r="M157" s="23">
        <v>9.063436886558879</v>
      </c>
      <c r="N157" s="23">
        <v>0.58682586970398054</v>
      </c>
      <c r="O157" s="23">
        <v>2.064207143772413E-4</v>
      </c>
      <c r="P157" s="23">
        <v>9.1168121411638135E-3</v>
      </c>
      <c r="Q157" s="23">
        <v>3.9557548766199738E-4</v>
      </c>
      <c r="R157" s="23">
        <v>4.8133727659851099E-2</v>
      </c>
      <c r="S157" s="23">
        <v>2.9224569076982662E-2</v>
      </c>
      <c r="T157" s="23">
        <v>3.9711664512716017E-4</v>
      </c>
      <c r="U157" s="23">
        <v>3.9549842978873925E-4</v>
      </c>
      <c r="V157" s="23">
        <v>7.5656515262774365E-2</v>
      </c>
      <c r="W157" s="23" t="s">
        <v>432</v>
      </c>
      <c r="X157" s="23">
        <v>7.8990758759708531E-4</v>
      </c>
      <c r="Y157" s="23">
        <v>6.136758644580023E-3</v>
      </c>
      <c r="Z157" s="23">
        <v>7.0233809776727425E-4</v>
      </c>
      <c r="AA157" s="23">
        <v>6.4584367001658497E-4</v>
      </c>
      <c r="AB157" s="23">
        <v>8.2748479999609683E-3</v>
      </c>
      <c r="AC157" s="23" t="s">
        <v>431</v>
      </c>
      <c r="AD157" s="23" t="s">
        <v>431</v>
      </c>
      <c r="AE157" s="63"/>
      <c r="AF157" s="23">
        <v>171922.12119351837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12.158636868519583</v>
      </c>
      <c r="F158" s="23">
        <v>0.4343161829605921</v>
      </c>
      <c r="G158" s="23">
        <v>0.70112945227654422</v>
      </c>
      <c r="H158" s="23" t="s">
        <v>432</v>
      </c>
      <c r="I158" s="23">
        <v>0.12636264825691229</v>
      </c>
      <c r="J158" s="23">
        <v>0.12636264825691229</v>
      </c>
      <c r="K158" s="23">
        <v>0.12636264825691229</v>
      </c>
      <c r="L158" s="23">
        <v>6.0525141816076052E-2</v>
      </c>
      <c r="M158" s="23">
        <v>7.6800059269131609</v>
      </c>
      <c r="N158" s="23">
        <v>3.2711236135550936</v>
      </c>
      <c r="O158" s="23">
        <v>4.3907351543378939E-5</v>
      </c>
      <c r="P158" s="23">
        <v>1.9386675219210546E-3</v>
      </c>
      <c r="Q158" s="23">
        <v>8.3797108430112732E-5</v>
      </c>
      <c r="R158" s="23">
        <v>1.0071319265743908E-2</v>
      </c>
      <c r="S158" s="23">
        <v>6.1176346086287033E-3</v>
      </c>
      <c r="T158" s="23">
        <v>9.240467710283828E-5</v>
      </c>
      <c r="U158" s="23">
        <v>8.3366729996476449E-5</v>
      </c>
      <c r="V158" s="23">
        <v>1.5925776264338977E-2</v>
      </c>
      <c r="W158" s="23" t="s">
        <v>432</v>
      </c>
      <c r="X158" s="23">
        <v>3.4165320814667229E-4</v>
      </c>
      <c r="Y158" s="23">
        <v>2.1215702974103296E-3</v>
      </c>
      <c r="Z158" s="23">
        <v>2.8007100694479848E-4</v>
      </c>
      <c r="AA158" s="23">
        <v>3.9854873053957732E-4</v>
      </c>
      <c r="AB158" s="23">
        <v>3.1418432430413775E-3</v>
      </c>
      <c r="AC158" s="23" t="s">
        <v>431</v>
      </c>
      <c r="AD158" s="23" t="s">
        <v>431</v>
      </c>
      <c r="AE158" s="63"/>
      <c r="AF158" s="23">
        <v>36058.085713419525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526.94917201999999</v>
      </c>
      <c r="F159" s="23">
        <v>15.423982857</v>
      </c>
      <c r="G159" s="23">
        <v>227.74173998800001</v>
      </c>
      <c r="H159" s="23" t="s">
        <v>432</v>
      </c>
      <c r="I159" s="23">
        <v>33.33366994</v>
      </c>
      <c r="J159" s="23">
        <v>39.198014628000003</v>
      </c>
      <c r="K159" s="23">
        <v>39.198014628000003</v>
      </c>
      <c r="L159" s="23">
        <v>0.72011645499999999</v>
      </c>
      <c r="M159" s="23">
        <v>34.083755373999999</v>
      </c>
      <c r="N159" s="23">
        <v>1.517593097</v>
      </c>
      <c r="O159" s="23">
        <v>0.16292870500000001</v>
      </c>
      <c r="P159" s="23">
        <v>0.18854610799999999</v>
      </c>
      <c r="Q159" s="23">
        <v>5.1553148020000004</v>
      </c>
      <c r="R159" s="23">
        <v>5.4683635080000004</v>
      </c>
      <c r="S159" s="23">
        <v>10.509665593999999</v>
      </c>
      <c r="T159" s="23">
        <v>241.47286999299999</v>
      </c>
      <c r="U159" s="23">
        <v>1.7043470030000001</v>
      </c>
      <c r="V159" s="23">
        <v>10.544243993</v>
      </c>
      <c r="W159" s="23">
        <v>3.6943330992739658</v>
      </c>
      <c r="X159" s="23">
        <v>4.0091739988830241E-2</v>
      </c>
      <c r="Y159" s="23">
        <v>0.2379886999441512</v>
      </c>
      <c r="Z159" s="23">
        <v>0.16292869994415121</v>
      </c>
      <c r="AA159" s="23">
        <v>6.8834869994415113E-2</v>
      </c>
      <c r="AB159" s="23">
        <v>0.50984400987154777</v>
      </c>
      <c r="AC159" s="23">
        <v>1.1533040000000001</v>
      </c>
      <c r="AD159" s="23">
        <v>4.3270970000000002</v>
      </c>
      <c r="AE159" s="63"/>
      <c r="AF159" s="23">
        <v>359798.97675929172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8.3787264360000009</v>
      </c>
      <c r="F163" s="25">
        <v>22.268489496000001</v>
      </c>
      <c r="G163" s="25">
        <v>1.667847664</v>
      </c>
      <c r="H163" s="25">
        <v>1.8690040539999999</v>
      </c>
      <c r="I163" s="25">
        <v>17.871860741999999</v>
      </c>
      <c r="J163" s="25">
        <v>21.843385347000002</v>
      </c>
      <c r="K163" s="25">
        <v>33.757959184000001</v>
      </c>
      <c r="L163" s="25">
        <v>1.6084674699999999</v>
      </c>
      <c r="M163" s="25">
        <v>241.52083935499999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2026-02-04T09:10:00Z</dcterms:modified>
</cp:coreProperties>
</file>