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4F6C6F26-69F0-4800-A209-747E5BABE000}"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<sst xmlns="http://schemas.openxmlformats.org/spreadsheetml/2006/main" count="3914" uniqueCount="436">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</sst>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171.04248702810168</v>
      </c>
      <c r="F14" s="6">
        <v>1.8299831202917951</v>
      </c>
      <c r="G14" s="6">
        <v>112.43005759729598</v>
      </c>
      <c r="H14" s="6">
        <v>6.1211082999999999E-2</v>
      </c>
      <c r="I14" s="6">
        <v>3.5660129561152596</v>
      </c>
      <c r="J14" s="6">
        <v>4.87240250518526</v>
      </c>
      <c r="K14" s="6">
        <v>5.8800988810052601</v>
      </c>
      <c r="L14" s="6">
        <v>0.17266322270312862</v>
      </c>
      <c r="M14" s="6">
        <v>11.49925578631078</v>
      </c>
      <c r="N14" s="6">
        <v>3.4213624671853204</v>
      </c>
      <c r="O14" s="6">
        <v>1.8682267046821339</v>
      </c>
      <c r="P14" s="6">
        <v>2.6848728710444076</v>
      </c>
      <c r="Q14" s="6">
        <v>2.4701445116711795</v>
      </c>
      <c r="R14" s="6">
        <v>6.0073140822713791</v>
      </c>
      <c r="S14" s="6">
        <v>4.9631823953911205</v>
      </c>
      <c r="T14" s="6">
        <v>62.579410774987316</v>
      </c>
      <c r="U14" s="6">
        <v>2.0461530385115787</v>
      </c>
      <c r="V14" s="6">
        <v>11.368462815175503</v>
      </c>
      <c r="W14" s="6">
        <v>1.9734618609324357</v>
      </c>
      <c r="X14" s="6">
        <v>7.0967641999318655E-3</v>
      </c>
      <c r="Y14" s="6">
        <v>2.4183642086078816E-2</v>
      </c>
      <c r="Z14" s="6">
        <v>1.4681133555178773E-2</v>
      </c>
      <c r="AA14" s="6">
        <v>9.5946309232288682E-3</v>
      </c>
      <c r="AB14" s="6">
        <v>5.5556171248513211E-2</v>
      </c>
      <c r="AC14" s="6">
        <v>0.34419475640000002</v>
      </c>
      <c r="AD14" s="6">
        <v>1.1447229465320001E-3</v>
      </c>
      <c r="AE14" s="60"/>
      <c r="AF14" s="26">
        <v>125702.5732566591</v>
      </c>
      <c r="AG14" s="26">
        <v>356155.70955790998</v>
      </c>
      <c r="AH14" s="26">
        <v>528243.85377824004</v>
      </c>
      <c r="AI14" s="26">
        <v>18393.637161017185</v>
      </c>
      <c r="AJ14" s="26">
        <v>9021.2176704608501</v>
      </c>
      <c r="AK14" s="26" t="s">
        <v>431</v>
      </c>
      <c r="AL14" s="49" t="s">
        <v>49</v>
      </c>
    </row>
    <row r="15" spans="1:38" s="1" customFormat="1" ht="26.25" customHeight="1" thickBot="1" x14ac:dyDescent="0.25">
      <c r="A15" s="70" t="s">
        <v>53</v>
      </c>
      <c r="B15" s="70" t="s">
        <v>54</v>
      </c>
      <c r="C15" s="71" t="s">
        <v>55</v>
      </c>
      <c r="D15" s="72"/>
      <c r="E15" s="6">
        <v>16.573207152296394</v>
      </c>
      <c r="F15" s="6">
        <v>0.3905783202005001</v>
      </c>
      <c r="G15" s="6">
        <v>42.299848300000001</v>
      </c>
      <c r="H15" s="6" t="s">
        <v>432</v>
      </c>
      <c r="I15" s="6">
        <v>0.64390429605761135</v>
      </c>
      <c r="J15" s="6">
        <v>0.9181971411458193</v>
      </c>
      <c r="K15" s="6">
        <v>1.1718101046172416</v>
      </c>
      <c r="L15" s="6">
        <v>4.8238566879884572E-2</v>
      </c>
      <c r="M15" s="6">
        <v>1.6645844697246623</v>
      </c>
      <c r="N15" s="6">
        <v>0.37501249229435935</v>
      </c>
      <c r="O15" s="6">
        <v>0.22107548330024443</v>
      </c>
      <c r="P15" s="6">
        <v>4.6771035325641544E-2</v>
      </c>
      <c r="Q15" s="6">
        <v>0.25735093543590537</v>
      </c>
      <c r="R15" s="6">
        <v>1.311781620919674</v>
      </c>
      <c r="S15" s="6">
        <v>0.90918922020608905</v>
      </c>
      <c r="T15" s="6">
        <v>44.679263506283348</v>
      </c>
      <c r="U15" s="6">
        <v>0.22912657267165698</v>
      </c>
      <c r="V15" s="6">
        <v>4.0010952643103561</v>
      </c>
      <c r="W15" s="6">
        <v>0.14336210527620957</v>
      </c>
      <c r="X15" s="6">
        <v>7.1953676204732095E-5</v>
      </c>
      <c r="Y15" s="6">
        <v>3.5721331062194841E-4</v>
      </c>
      <c r="Z15" s="6">
        <v>9.2344689620916899E-5</v>
      </c>
      <c r="AA15" s="6">
        <v>3.7034539162186179E-4</v>
      </c>
      <c r="AB15" s="6">
        <v>8.9185701408600235E-4</v>
      </c>
      <c r="AC15" s="6" t="s">
        <v>431</v>
      </c>
      <c r="AD15" s="6" t="s">
        <v>431</v>
      </c>
      <c r="AE15" s="60"/>
      <c r="AF15" s="26">
        <v>143438.65277913591</v>
      </c>
      <c r="AG15" s="26" t="s">
        <v>433</v>
      </c>
      <c r="AH15" s="26">
        <v>29636.157889850001</v>
      </c>
      <c r="AI15" s="26" t="s">
        <v>433</v>
      </c>
      <c r="AJ15" s="26" t="s">
        <v>431</v>
      </c>
      <c r="AK15" s="26" t="s">
        <v>431</v>
      </c>
      <c r="AL15" s="49" t="s">
        <v>49</v>
      </c>
    </row>
    <row r="16" spans="1:38" s="1" customFormat="1" ht="26.25" customHeight="1" thickBot="1" x14ac:dyDescent="0.25">
      <c r="A16" s="70" t="s">
        <v>53</v>
      </c>
      <c r="B16" s="70" t="s">
        <v>56</v>
      </c>
      <c r="C16" s="71" t="s">
        <v>57</v>
      </c>
      <c r="D16" s="72"/>
      <c r="E16" s="6">
        <v>6.411193559358507</v>
      </c>
      <c r="F16" s="6">
        <v>0.96617361898467902</v>
      </c>
      <c r="G16" s="6">
        <v>1.5581221100207618</v>
      </c>
      <c r="H16" s="6">
        <v>0.41780941113999998</v>
      </c>
      <c r="I16" s="6">
        <v>0.57965072706032328</v>
      </c>
      <c r="J16" s="6">
        <v>0.74321434919132334</v>
      </c>
      <c r="K16" s="6">
        <v>1.0432236952163234</v>
      </c>
      <c r="L16" s="6">
        <v>0.10508651403299986</v>
      </c>
      <c r="M16" s="6">
        <v>4.985692984888173</v>
      </c>
      <c r="N16" s="6">
        <v>0.27889987366672186</v>
      </c>
      <c r="O16" s="6">
        <v>0.12303953888194977</v>
      </c>
      <c r="P16" s="6">
        <v>1.4156912747201902E-2</v>
      </c>
      <c r="Q16" s="6">
        <v>8.0414453203458223E-3</v>
      </c>
      <c r="R16" s="6">
        <v>0.24617179050676463</v>
      </c>
      <c r="S16" s="6">
        <v>6.6254515777082315E-2</v>
      </c>
      <c r="T16" s="6">
        <v>3.7334619378553792E-2</v>
      </c>
      <c r="U16" s="6">
        <v>7.184260288372402E-3</v>
      </c>
      <c r="V16" s="6">
        <v>4.9228422946444157</v>
      </c>
      <c r="W16" s="6">
        <v>0.96837803326036198</v>
      </c>
      <c r="X16" s="6">
        <v>0.12978071759656215</v>
      </c>
      <c r="Y16" s="6">
        <v>0.1519363980077468</v>
      </c>
      <c r="Z16" s="6">
        <v>4.7499103944710006E-2</v>
      </c>
      <c r="AA16" s="6">
        <v>3.7998101921636801E-2</v>
      </c>
      <c r="AB16" s="6">
        <v>0.36721774963116127</v>
      </c>
      <c r="AC16" s="6">
        <v>4.729723054394E-2</v>
      </c>
      <c r="AD16" s="6">
        <v>7.2722E-10</v>
      </c>
      <c r="AE16" s="60"/>
      <c r="AF16" s="26">
        <v>10132.58744000046</v>
      </c>
      <c r="AG16" s="26">
        <v>11768.803827670001</v>
      </c>
      <c r="AH16" s="26">
        <v>43619.492240609616</v>
      </c>
      <c r="AI16" s="26">
        <v>9459.1659999999993</v>
      </c>
      <c r="AJ16" s="26" t="s">
        <v>431</v>
      </c>
      <c r="AK16" s="26" t="s">
        <v>431</v>
      </c>
      <c r="AL16" s="49" t="s">
        <v>49</v>
      </c>
    </row>
    <row r="17" spans="1:38" s="2" customFormat="1" ht="26.25" customHeight="1" thickBot="1" x14ac:dyDescent="0.25">
      <c r="A17" s="70" t="s">
        <v>53</v>
      </c>
      <c r="B17" s="70" t="s">
        <v>58</v>
      </c>
      <c r="C17" s="71" t="s">
        <v>59</v>
      </c>
      <c r="D17" s="72"/>
      <c r="E17" s="6">
        <v>9.9450250032006124</v>
      </c>
      <c r="F17" s="6">
        <v>0.3277172459001802</v>
      </c>
      <c r="G17" s="6">
        <v>6.5863390859001898</v>
      </c>
      <c r="H17" s="6" t="s">
        <v>432</v>
      </c>
      <c r="I17" s="6">
        <v>0.3656542290716368</v>
      </c>
      <c r="J17" s="6">
        <v>0.78822119556679493</v>
      </c>
      <c r="K17" s="6">
        <v>1.8513476350650702</v>
      </c>
      <c r="L17" s="6">
        <v>9.5572003272875919E-2</v>
      </c>
      <c r="M17" s="6">
        <v>72.374606765477822</v>
      </c>
      <c r="N17" s="6">
        <v>5.4576526646207304</v>
      </c>
      <c r="O17" s="6">
        <v>0.1056656874161386</v>
      </c>
      <c r="P17" s="6">
        <v>9.2112568619736983E-3</v>
      </c>
      <c r="Q17" s="6">
        <v>0.23263374310599241</v>
      </c>
      <c r="R17" s="6">
        <v>0.95634439527601156</v>
      </c>
      <c r="S17" s="6">
        <v>4.5034627885376821E-2</v>
      </c>
      <c r="T17" s="6">
        <v>1.9011541977238542</v>
      </c>
      <c r="U17" s="6">
        <v>2.5621101930453252E-3</v>
      </c>
      <c r="V17" s="6">
        <v>3.9672969211759659</v>
      </c>
      <c r="W17" s="6">
        <v>0.8870043575461839</v>
      </c>
      <c r="X17" s="6">
        <v>1.2024532662763236E-2</v>
      </c>
      <c r="Y17" s="6">
        <v>1.7672192396370974E-2</v>
      </c>
      <c r="Z17" s="6">
        <v>9.1479758403462241E-3</v>
      </c>
      <c r="AA17" s="6">
        <v>6.9884965054862235E-3</v>
      </c>
      <c r="AB17" s="6">
        <v>4.5833197408336988E-2</v>
      </c>
      <c r="AC17" s="6">
        <v>2.222E-3</v>
      </c>
      <c r="AD17" s="6">
        <v>0.12228</v>
      </c>
      <c r="AE17" s="60"/>
      <c r="AF17" s="26">
        <v>11821.718887000001</v>
      </c>
      <c r="AG17" s="26">
        <v>19311.39087503</v>
      </c>
      <c r="AH17" s="26">
        <v>28979.63213124808</v>
      </c>
      <c r="AI17" s="26" t="s">
        <v>431</v>
      </c>
      <c r="AJ17" s="26" t="s">
        <v>433</v>
      </c>
      <c r="AK17" s="26" t="s">
        <v>431</v>
      </c>
      <c r="AL17" s="49" t="s">
        <v>49</v>
      </c>
    </row>
    <row r="18" spans="1:38" s="2" customFormat="1" ht="26.25" customHeight="1" thickBot="1" x14ac:dyDescent="0.25">
      <c r="A18" s="70" t="s">
        <v>53</v>
      </c>
      <c r="B18" s="70" t="s">
        <v>60</v>
      </c>
      <c r="C18" s="71" t="s">
        <v>61</v>
      </c>
      <c r="D18" s="72"/>
      <c r="E18" s="6">
        <v>9.2940287808891533</v>
      </c>
      <c r="F18" s="6">
        <v>0.39876081571743194</v>
      </c>
      <c r="G18" s="6">
        <v>12.578854471549487</v>
      </c>
      <c r="H18" s="6">
        <v>3.8109999999999999E-5</v>
      </c>
      <c r="I18" s="6">
        <v>0.52075037350108222</v>
      </c>
      <c r="J18" s="6">
        <v>0.6181481389035649</v>
      </c>
      <c r="K18" s="6">
        <v>0.70844623897023362</v>
      </c>
      <c r="L18" s="6">
        <v>0.24498786236672571</v>
      </c>
      <c r="M18" s="6">
        <v>1.7792514971746247</v>
      </c>
      <c r="N18" s="6">
        <v>0.15870912281928559</v>
      </c>
      <c r="O18" s="6">
        <v>1.3289942013676136E-2</v>
      </c>
      <c r="P18" s="6">
        <v>5.7293234457402586E-3</v>
      </c>
      <c r="Q18" s="6">
        <v>4.4925085415694788E-2</v>
      </c>
      <c r="R18" s="6">
        <v>0.18013687393761471</v>
      </c>
      <c r="S18" s="6">
        <v>8.942075585571882E-2</v>
      </c>
      <c r="T18" s="6">
        <v>4.1602337052295431</v>
      </c>
      <c r="U18" s="6">
        <v>2.0301035612390501E-2</v>
      </c>
      <c r="V18" s="6">
        <v>1.0401036295802546</v>
      </c>
      <c r="W18" s="6">
        <v>0.12212111162971209</v>
      </c>
      <c r="X18" s="6">
        <v>2.7142290667631977E-3</v>
      </c>
      <c r="Y18" s="6">
        <v>5.1361407928119948E-3</v>
      </c>
      <c r="Z18" s="6">
        <v>2.5199278513075977E-3</v>
      </c>
      <c r="AA18" s="6">
        <v>2.4299892014079975E-3</v>
      </c>
      <c r="AB18" s="6">
        <v>1.2800286912131052E-2</v>
      </c>
      <c r="AC18" s="6">
        <v>2.6229999999999999E-3</v>
      </c>
      <c r="AD18" s="6">
        <v>8.0649999999999993E-3</v>
      </c>
      <c r="AE18" s="60"/>
      <c r="AF18" s="26">
        <v>28273.957556965495</v>
      </c>
      <c r="AG18" s="26">
        <v>1116.5748199858349</v>
      </c>
      <c r="AH18" s="26">
        <v>10215.582017717896</v>
      </c>
      <c r="AI18" s="26">
        <v>1.03</v>
      </c>
      <c r="AJ18" s="26" t="s">
        <v>433</v>
      </c>
      <c r="AK18" s="26" t="s">
        <v>431</v>
      </c>
      <c r="AL18" s="49" t="s">
        <v>49</v>
      </c>
    </row>
    <row r="19" spans="1:38" s="2" customFormat="1" ht="26.25" customHeight="1" thickBot="1" x14ac:dyDescent="0.25">
      <c r="A19" s="70" t="s">
        <v>53</v>
      </c>
      <c r="B19" s="70" t="s">
        <v>62</v>
      </c>
      <c r="C19" s="71" t="s">
        <v>63</v>
      </c>
      <c r="D19" s="72"/>
      <c r="E19" s="6">
        <v>7.8476712560803223</v>
      </c>
      <c r="F19" s="6">
        <v>1.19360238416708</v>
      </c>
      <c r="G19" s="6">
        <v>7.763012900116852</v>
      </c>
      <c r="H19" s="6">
        <v>1.1304425999999999E-2</v>
      </c>
      <c r="I19" s="6">
        <v>0.41623499671903819</v>
      </c>
      <c r="J19" s="6">
        <v>0.5188846281568199</v>
      </c>
      <c r="K19" s="6">
        <v>0.60951308546655614</v>
      </c>
      <c r="L19" s="6">
        <v>8.33405885896914E-2</v>
      </c>
      <c r="M19" s="6">
        <v>2.8021172604345459</v>
      </c>
      <c r="N19" s="6">
        <v>0.16467906468512131</v>
      </c>
      <c r="O19" s="6">
        <v>1.2083307076976857E-2</v>
      </c>
      <c r="P19" s="6">
        <v>1.7527125045382098E-2</v>
      </c>
      <c r="Q19" s="6">
        <v>5.8642278489853671E-2</v>
      </c>
      <c r="R19" s="6">
        <v>0.21547404924252608</v>
      </c>
      <c r="S19" s="6">
        <v>8.2598614811969687E-2</v>
      </c>
      <c r="T19" s="6">
        <v>1.9624558180921381</v>
      </c>
      <c r="U19" s="6">
        <v>0.13666126261822714</v>
      </c>
      <c r="V19" s="6">
        <v>0.45630773302161304</v>
      </c>
      <c r="W19" s="6">
        <v>0.23075985300368648</v>
      </c>
      <c r="X19" s="6">
        <v>1.0957546222812208E-2</v>
      </c>
      <c r="Y19" s="6">
        <v>2.0173215602953071E-2</v>
      </c>
      <c r="Z19" s="6">
        <v>9.2466729655885389E-3</v>
      </c>
      <c r="AA19" s="6">
        <v>8.5045719603528986E-3</v>
      </c>
      <c r="AB19" s="6">
        <v>4.8882006756705322E-2</v>
      </c>
      <c r="AC19" s="6">
        <v>4.14831650275585E-2</v>
      </c>
      <c r="AD19" s="6">
        <v>1.5660109254121299E-2</v>
      </c>
      <c r="AE19" s="60"/>
      <c r="AF19" s="26">
        <v>13615.37383936</v>
      </c>
      <c r="AG19" s="26">
        <v>6136.8373406999999</v>
      </c>
      <c r="AH19" s="26">
        <v>70192.744539715946</v>
      </c>
      <c r="AI19" s="26">
        <v>305.52499999999998</v>
      </c>
      <c r="AJ19" s="26" t="s">
        <v>431</v>
      </c>
      <c r="AK19" s="26" t="s">
        <v>431</v>
      </c>
      <c r="AL19" s="49" t="s">
        <v>49</v>
      </c>
    </row>
    <row r="20" spans="1:38" s="2" customFormat="1" ht="26.25" customHeight="1" thickBot="1" x14ac:dyDescent="0.25">
      <c r="A20" s="70" t="s">
        <v>53</v>
      </c>
      <c r="B20" s="70" t="s">
        <v>64</v>
      </c>
      <c r="C20" s="71" t="s">
        <v>65</v>
      </c>
      <c r="D20" s="72"/>
      <c r="E20" s="6">
        <v>11.208833334511533</v>
      </c>
      <c r="F20" s="6">
        <v>2.5281425503101502</v>
      </c>
      <c r="G20" s="6">
        <v>3.0430270211099248</v>
      </c>
      <c r="H20" s="6">
        <v>0.19332253460471308</v>
      </c>
      <c r="I20" s="6">
        <v>1.8292207953941062</v>
      </c>
      <c r="J20" s="6">
        <v>2.0887248067479605</v>
      </c>
      <c r="K20" s="6">
        <v>2.3106698948281368</v>
      </c>
      <c r="L20" s="6">
        <v>0.1702349415705891</v>
      </c>
      <c r="M20" s="6">
        <v>7.4710599618914202</v>
      </c>
      <c r="N20" s="6">
        <v>0.84327366733036058</v>
      </c>
      <c r="O20" s="6">
        <v>0.12736118760352949</v>
      </c>
      <c r="P20" s="6">
        <v>6.0606372592438701E-2</v>
      </c>
      <c r="Q20" s="6">
        <v>0.32355105570782938</v>
      </c>
      <c r="R20" s="6">
        <v>0.49034904055394696</v>
      </c>
      <c r="S20" s="6">
        <v>0.72391215247214846</v>
      </c>
      <c r="T20" s="6">
        <v>1.7187388275901787</v>
      </c>
      <c r="U20" s="6">
        <v>6.0492400054856919E-2</v>
      </c>
      <c r="V20" s="6">
        <v>8.6093658590867292</v>
      </c>
      <c r="W20" s="6">
        <v>2.1914013637508307</v>
      </c>
      <c r="X20" s="6">
        <v>9.116803257515832E-2</v>
      </c>
      <c r="Y20" s="6">
        <v>9.2246193401931589E-2</v>
      </c>
      <c r="Z20" s="6">
        <v>3.0275332998847437E-2</v>
      </c>
      <c r="AA20" s="6">
        <v>2.5728083087365256E-2</v>
      </c>
      <c r="AB20" s="6">
        <v>0.23941764211419361</v>
      </c>
      <c r="AC20" s="6">
        <v>0.18810004659396459</v>
      </c>
      <c r="AD20" s="6">
        <v>0.1106419244634731</v>
      </c>
      <c r="AE20" s="60"/>
      <c r="AF20" s="26">
        <v>8604.4062996299999</v>
      </c>
      <c r="AG20" s="26">
        <v>616.87206900000001</v>
      </c>
      <c r="AH20" s="26">
        <v>80323.412309134714</v>
      </c>
      <c r="AI20" s="26">
        <v>37399.824482099997</v>
      </c>
      <c r="AJ20" s="26" t="s">
        <v>433</v>
      </c>
      <c r="AK20" s="26" t="s">
        <v>431</v>
      </c>
      <c r="AL20" s="49" t="s">
        <v>49</v>
      </c>
    </row>
    <row r="21" spans="1:38" s="2" customFormat="1" ht="26.25" customHeight="1" thickBot="1" x14ac:dyDescent="0.25">
      <c r="A21" s="70" t="s">
        <v>53</v>
      </c>
      <c r="B21" s="70" t="s">
        <v>66</v>
      </c>
      <c r="C21" s="71" t="s">
        <v>67</v>
      </c>
      <c r="D21" s="72"/>
      <c r="E21" s="6">
        <v>5.9394248919999999</v>
      </c>
      <c r="F21" s="6">
        <v>3.9970192710000001</v>
      </c>
      <c r="G21" s="6">
        <v>4.2753564700000002</v>
      </c>
      <c r="H21" s="6">
        <v>0.40686879799999998</v>
      </c>
      <c r="I21" s="6">
        <v>2.0246468100000001</v>
      </c>
      <c r="J21" s="6">
        <v>2.1869467550000001</v>
      </c>
      <c r="K21" s="6">
        <v>2.3884928429999999</v>
      </c>
      <c r="L21" s="6">
        <v>0.49493533499999998</v>
      </c>
      <c r="M21" s="6">
        <v>8.1061845699999999</v>
      </c>
      <c r="N21" s="6">
        <v>0.45138952100000002</v>
      </c>
      <c r="O21" s="6">
        <v>0.14715441200000001</v>
      </c>
      <c r="P21" s="6">
        <v>1.2470152999999999E-2</v>
      </c>
      <c r="Q21" s="6">
        <v>1.9683620999999998E-2</v>
      </c>
      <c r="R21" s="6">
        <v>0.52422596799999999</v>
      </c>
      <c r="S21" s="6">
        <v>0.11113846500000001</v>
      </c>
      <c r="T21" s="6">
        <v>2.7559148339999999</v>
      </c>
      <c r="U21" s="6">
        <v>7.6020879999999999E-3</v>
      </c>
      <c r="V21" s="6">
        <v>5.8210039240000002</v>
      </c>
      <c r="W21" s="6">
        <v>1.2708404579799999</v>
      </c>
      <c r="X21" s="6">
        <v>0.12425970169648</v>
      </c>
      <c r="Y21" s="6">
        <v>0.20333204996491999</v>
      </c>
      <c r="Z21" s="6">
        <v>6.8725858735020004E-2</v>
      </c>
      <c r="AA21" s="6">
        <v>5.7308315406920003E-2</v>
      </c>
      <c r="AB21" s="6">
        <v>0.45362592580333999</v>
      </c>
      <c r="AC21" s="6">
        <v>5.5707E-2</v>
      </c>
      <c r="AD21" s="6">
        <v>2.4518999999999999E-2</v>
      </c>
      <c r="AE21" s="60"/>
      <c r="AF21" s="26">
        <v>17273.597000000002</v>
      </c>
      <c r="AG21" s="26">
        <v>481.63139999999999</v>
      </c>
      <c r="AH21" s="26">
        <v>32757.5</v>
      </c>
      <c r="AI21" s="26">
        <v>10996.454</v>
      </c>
      <c r="AJ21" s="26" t="s">
        <v>433</v>
      </c>
      <c r="AK21" s="26" t="s">
        <v>431</v>
      </c>
      <c r="AL21" s="49" t="s">
        <v>49</v>
      </c>
    </row>
    <row r="22" spans="1:38" s="2" customFormat="1" ht="26.25" customHeight="1" thickBot="1" x14ac:dyDescent="0.25">
      <c r="A22" s="70" t="s">
        <v>53</v>
      </c>
      <c r="B22" s="74" t="s">
        <v>68</v>
      </c>
      <c r="C22" s="71" t="s">
        <v>69</v>
      </c>
      <c r="D22" s="72"/>
      <c r="E22" s="6">
        <v>77.171681227677198</v>
      </c>
      <c r="F22" s="6">
        <v>2.2925296473502779</v>
      </c>
      <c r="G22" s="6">
        <v>29.998420761904395</v>
      </c>
      <c r="H22" s="6">
        <v>6.4850932999999999E-2</v>
      </c>
      <c r="I22" s="6">
        <v>1.3406326464471394</v>
      </c>
      <c r="J22" s="6">
        <v>1.8765560711348042</v>
      </c>
      <c r="K22" s="6">
        <v>2.1955131142764102</v>
      </c>
      <c r="L22" s="6">
        <v>0.43016866048960528</v>
      </c>
      <c r="M22" s="6">
        <v>60.596726624444521</v>
      </c>
      <c r="N22" s="6">
        <v>1.181118646463249</v>
      </c>
      <c r="O22" s="6">
        <v>0.13793605219671623</v>
      </c>
      <c r="P22" s="6">
        <v>0.3844061401477345</v>
      </c>
      <c r="Q22" s="6">
        <v>0.17509669250616258</v>
      </c>
      <c r="R22" s="6">
        <v>1.2268159636342681</v>
      </c>
      <c r="S22" s="6">
        <v>0.54991359644956184</v>
      </c>
      <c r="T22" s="6">
        <v>4.9518383310895597</v>
      </c>
      <c r="U22" s="6">
        <v>0.14372488115146398</v>
      </c>
      <c r="V22" s="6">
        <v>3.4811189950130172</v>
      </c>
      <c r="W22" s="6">
        <v>0.8464145277096754</v>
      </c>
      <c r="X22" s="6">
        <v>2.353039452921132E-2</v>
      </c>
      <c r="Y22" s="6">
        <v>4.3554494660248591E-2</v>
      </c>
      <c r="Z22" s="6">
        <v>1.4971105128448592E-2</v>
      </c>
      <c r="AA22" s="6">
        <v>1.2472271894228676E-2</v>
      </c>
      <c r="AB22" s="6">
        <v>9.4528266212137183E-2</v>
      </c>
      <c r="AC22" s="6">
        <v>0.11315</v>
      </c>
      <c r="AD22" s="6">
        <v>5.8416000000000003E-2</v>
      </c>
      <c r="AE22" s="60"/>
      <c r="AF22" s="26">
        <v>114968.44641142797</v>
      </c>
      <c r="AG22" s="26">
        <v>1458.5146060863756</v>
      </c>
      <c r="AH22" s="26">
        <v>81835.304307280006</v>
      </c>
      <c r="AI22" s="26">
        <v>5695.2642379999998</v>
      </c>
      <c r="AJ22" s="26">
        <v>7266.4731119999997</v>
      </c>
      <c r="AK22" s="26" t="s">
        <v>431</v>
      </c>
      <c r="AL22" s="49" t="s">
        <v>49</v>
      </c>
    </row>
    <row r="23" spans="1:38" s="2" customFormat="1" ht="26.25" customHeight="1" thickBot="1" x14ac:dyDescent="0.25">
      <c r="A23" s="70" t="s">
        <v>70</v>
      </c>
      <c r="B23" s="74" t="s">
        <v>393</v>
      </c>
      <c r="C23" s="71" t="s">
        <v>389</v>
      </c>
      <c r="D23" s="117"/>
      <c r="E23" s="6">
        <v>31.341477976</v>
      </c>
      <c r="F23" s="6">
        <v>2.9154934849999998</v>
      </c>
      <c r="G23" s="6">
        <v>2.3314432E-2</v>
      </c>
      <c r="H23" s="6">
        <v>9.3232049999999993E-3</v>
      </c>
      <c r="I23" s="6">
        <v>1.8292889029999999</v>
      </c>
      <c r="J23" s="6">
        <v>1.8292889029999999</v>
      </c>
      <c r="K23" s="6">
        <v>1.8292889029999999</v>
      </c>
      <c r="L23" s="6">
        <v>1.2330571109999999</v>
      </c>
      <c r="M23" s="6">
        <v>10.411658057</v>
      </c>
      <c r="N23" s="6" t="s">
        <v>432</v>
      </c>
      <c r="O23" s="6">
        <v>1.1657213E-2</v>
      </c>
      <c r="P23" s="6" t="s">
        <v>432</v>
      </c>
      <c r="Q23" s="6" t="s">
        <v>432</v>
      </c>
      <c r="R23" s="6">
        <v>5.8286042000000003E-2</v>
      </c>
      <c r="S23" s="6">
        <v>1.9817256649999999</v>
      </c>
      <c r="T23" s="6">
        <v>8.1600471999999993E-2</v>
      </c>
      <c r="U23" s="6">
        <v>1.1657213E-2</v>
      </c>
      <c r="V23" s="6">
        <v>1.1657209740000001</v>
      </c>
      <c r="W23" s="6" t="s">
        <v>432</v>
      </c>
      <c r="X23" s="6">
        <v>3.4971629292532197E-2</v>
      </c>
      <c r="Y23" s="6">
        <v>5.8286048820886997E-2</v>
      </c>
      <c r="Z23" s="6">
        <v>4.0100801588770253E-2</v>
      </c>
      <c r="AA23" s="6">
        <v>9.2091957137001457E-3</v>
      </c>
      <c r="AB23" s="6">
        <v>0.14256767541588961</v>
      </c>
      <c r="AC23" s="6" t="s">
        <v>431</v>
      </c>
      <c r="AD23" s="6" t="s">
        <v>431</v>
      </c>
      <c r="AE23" s="60"/>
      <c r="AF23" s="26">
        <v>50242.574083604595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13.57288303142173</v>
      </c>
      <c r="F24" s="6">
        <v>7.4241743940113132</v>
      </c>
      <c r="G24" s="6">
        <v>5.1985418282817415</v>
      </c>
      <c r="H24" s="6">
        <v>0.68264156399999998</v>
      </c>
      <c r="I24" s="6">
        <v>3.426677750382642</v>
      </c>
      <c r="J24" s="6">
        <v>3.6893768293829425</v>
      </c>
      <c r="K24" s="6">
        <v>4.0143359743826634</v>
      </c>
      <c r="L24" s="6">
        <v>0.85932134050551046</v>
      </c>
      <c r="M24" s="6">
        <v>14.875453689752588</v>
      </c>
      <c r="N24" s="6">
        <v>0.74119980289885268</v>
      </c>
      <c r="O24" s="6">
        <v>0.24667830850299471</v>
      </c>
      <c r="P24" s="6">
        <v>2.3727603111420199E-2</v>
      </c>
      <c r="Q24" s="6">
        <v>3.7252961325637941E-2</v>
      </c>
      <c r="R24" s="6">
        <v>0.87559994146903108</v>
      </c>
      <c r="S24" s="6">
        <v>0.18793020074664329</v>
      </c>
      <c r="T24" s="6">
        <v>4.6751827914857484</v>
      </c>
      <c r="U24" s="6">
        <v>1.4363029520265348E-2</v>
      </c>
      <c r="V24" s="6">
        <v>9.8035788208989914</v>
      </c>
      <c r="W24" s="6">
        <v>2.1358610534485218</v>
      </c>
      <c r="X24" s="6">
        <v>0.20416082157065865</v>
      </c>
      <c r="Y24" s="6">
        <v>0.33468921783729794</v>
      </c>
      <c r="Z24" s="6">
        <v>0.11194260905715776</v>
      </c>
      <c r="AA24" s="6">
        <v>9.3492909853257769E-2</v>
      </c>
      <c r="AB24" s="6">
        <v>0.74428555831779231</v>
      </c>
      <c r="AC24" s="6">
        <v>9.3836000000000003E-2</v>
      </c>
      <c r="AD24" s="6">
        <v>1.096E-3</v>
      </c>
      <c r="AE24" s="60"/>
      <c r="AF24" s="26">
        <v>30932.911072399998</v>
      </c>
      <c r="AG24" s="26" t="s">
        <v>431</v>
      </c>
      <c r="AH24" s="26">
        <v>102135.76904850001</v>
      </c>
      <c r="AI24" s="26">
        <v>18449.772000000001</v>
      </c>
      <c r="AJ24" s="26" t="s">
        <v>431</v>
      </c>
      <c r="AK24" s="26" t="s">
        <v>431</v>
      </c>
      <c r="AL24" s="49" t="s">
        <v>49</v>
      </c>
    </row>
    <row r="25" spans="1:38" s="2" customFormat="1" ht="26.25" customHeight="1" thickBot="1" x14ac:dyDescent="0.25">
      <c r="A25" s="70" t="s">
        <v>73</v>
      </c>
      <c r="B25" s="74" t="s">
        <v>74</v>
      </c>
      <c r="C25" s="76" t="s">
        <v>75</v>
      </c>
      <c r="D25" s="72"/>
      <c r="E25" s="6">
        <v>4.7691625677200138</v>
      </c>
      <c r="F25" s="6">
        <v>0.43994447365283368</v>
      </c>
      <c r="G25" s="6">
        <v>0.2848314870379125</v>
      </c>
      <c r="H25" s="6" t="s">
        <v>432</v>
      </c>
      <c r="I25" s="6">
        <v>3.7741288395270543E-2</v>
      </c>
      <c r="J25" s="6">
        <v>3.7741288395270543E-2</v>
      </c>
      <c r="K25" s="6">
        <v>3.7741288395270543E-2</v>
      </c>
      <c r="L25" s="6">
        <v>1.8113460498071748E-2</v>
      </c>
      <c r="M25" s="6">
        <v>3.1004598813419828</v>
      </c>
      <c r="N25" s="6">
        <v>8.6137202320666933E-2</v>
      </c>
      <c r="O25" s="6">
        <v>1.7594942540960493E-5</v>
      </c>
      <c r="P25" s="6">
        <v>7.7709486816231882E-4</v>
      </c>
      <c r="Q25" s="6">
        <v>3.3714206080526548E-5</v>
      </c>
      <c r="R25" s="6">
        <v>4.1009168651854186E-3</v>
      </c>
      <c r="S25" s="6">
        <v>2.4899187961301508E-3</v>
      </c>
      <c r="T25" s="6">
        <v>3.3940617032072216E-5</v>
      </c>
      <c r="U25" s="6">
        <v>3.3702885532949266E-5</v>
      </c>
      <c r="V25" s="6">
        <v>6.4469129774960103E-3</v>
      </c>
      <c r="W25" s="6" t="s">
        <v>432</v>
      </c>
      <c r="X25" s="6">
        <v>3.0284853800900734E-4</v>
      </c>
      <c r="Y25" s="6">
        <v>2.3650054705172717E-3</v>
      </c>
      <c r="Z25" s="6">
        <v>2.69816994938639E-4</v>
      </c>
      <c r="AA25" s="6">
        <v>2.4488749818180598E-4</v>
      </c>
      <c r="AB25" s="6">
        <v>3.182558501646724E-3</v>
      </c>
      <c r="AC25" s="6" t="s">
        <v>431</v>
      </c>
      <c r="AD25" s="6" t="s">
        <v>431</v>
      </c>
      <c r="AE25" s="60"/>
      <c r="AF25" s="26">
        <v>14691.732042127556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3.2729511868772225</v>
      </c>
      <c r="F26" s="6">
        <v>0.32329057077907292</v>
      </c>
      <c r="G26" s="6">
        <v>0.21164491275671549</v>
      </c>
      <c r="H26" s="6" t="s">
        <v>432</v>
      </c>
      <c r="I26" s="6">
        <v>2.3981289409651899E-2</v>
      </c>
      <c r="J26" s="6">
        <v>2.3981289409651899E-2</v>
      </c>
      <c r="K26" s="6">
        <v>2.3981289409651899E-2</v>
      </c>
      <c r="L26" s="6">
        <v>1.1492512544686541E-2</v>
      </c>
      <c r="M26" s="6">
        <v>2.9166580281039329</v>
      </c>
      <c r="N26" s="6">
        <v>0.56987631432005881</v>
      </c>
      <c r="O26" s="6">
        <v>1.317259474699756E-5</v>
      </c>
      <c r="P26" s="6">
        <v>5.8168963616184839E-4</v>
      </c>
      <c r="Q26" s="6">
        <v>2.5184995037655432E-5</v>
      </c>
      <c r="R26" s="6">
        <v>3.043340987602288E-3</v>
      </c>
      <c r="S26" s="6">
        <v>1.8482488161149456E-3</v>
      </c>
      <c r="T26" s="6">
        <v>2.6684472495812808E-5</v>
      </c>
      <c r="U26" s="6">
        <v>2.5110021164747565E-5</v>
      </c>
      <c r="V26" s="6">
        <v>4.7997119451595989E-3</v>
      </c>
      <c r="W26" s="6" t="s">
        <v>432</v>
      </c>
      <c r="X26" s="6">
        <v>2.3565141608997402E-4</v>
      </c>
      <c r="Y26" s="6">
        <v>1.672451642623076E-3</v>
      </c>
      <c r="Z26" s="6">
        <v>2.0248190199495465E-4</v>
      </c>
      <c r="AA26" s="6">
        <v>2.2809910215108319E-4</v>
      </c>
      <c r="AB26" s="6">
        <v>2.3386840628590879E-3</v>
      </c>
      <c r="AC26" s="6" t="s">
        <v>431</v>
      </c>
      <c r="AD26" s="6" t="s">
        <v>431</v>
      </c>
      <c r="AE26" s="60"/>
      <c r="AF26" s="26">
        <v>10884.594547414385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190.98986730499999</v>
      </c>
      <c r="F27" s="6">
        <v>20.671219453999999</v>
      </c>
      <c r="G27" s="6">
        <v>0.34336999200000001</v>
      </c>
      <c r="H27" s="6">
        <v>3.90978483</v>
      </c>
      <c r="I27" s="6">
        <v>10.245220272999999</v>
      </c>
      <c r="J27" s="6">
        <v>10.245220272999999</v>
      </c>
      <c r="K27" s="6">
        <v>10.245220272999999</v>
      </c>
      <c r="L27" s="6">
        <v>8.668154436</v>
      </c>
      <c r="M27" s="6">
        <v>212.16487155199999</v>
      </c>
      <c r="N27" s="6">
        <v>42.911491077999997</v>
      </c>
      <c r="O27" s="6">
        <v>0.20572623500000001</v>
      </c>
      <c r="P27" s="6">
        <v>0.11698104400000001</v>
      </c>
      <c r="Q27" s="6">
        <v>2.9126339999999999E-3</v>
      </c>
      <c r="R27" s="6">
        <v>1.006861413</v>
      </c>
      <c r="S27" s="6">
        <v>34.907606229000002</v>
      </c>
      <c r="T27" s="6">
        <v>1.441382943</v>
      </c>
      <c r="U27" s="6">
        <v>0.205508836</v>
      </c>
      <c r="V27" s="6">
        <v>20.556765040999998</v>
      </c>
      <c r="W27" s="6">
        <v>16.1480021088</v>
      </c>
      <c r="X27" s="6">
        <v>0.2226012264104</v>
      </c>
      <c r="Y27" s="6">
        <v>0.22833887225659999</v>
      </c>
      <c r="Z27" s="6">
        <v>0.1173320359396</v>
      </c>
      <c r="AA27" s="6">
        <v>0.2396917138045</v>
      </c>
      <c r="AB27" s="6">
        <v>0.80796384840940005</v>
      </c>
      <c r="AC27" s="6" t="s">
        <v>431</v>
      </c>
      <c r="AD27" s="6">
        <v>3.2305169999999999</v>
      </c>
      <c r="AE27" s="60"/>
      <c r="AF27" s="26">
        <v>774026.20599799603</v>
      </c>
      <c r="AG27" s="26" t="s">
        <v>433</v>
      </c>
      <c r="AH27" s="26" t="s">
        <v>433</v>
      </c>
      <c r="AI27" s="26">
        <v>26456.221869409386</v>
      </c>
      <c r="AJ27" s="26">
        <v>1219.1568280099796</v>
      </c>
      <c r="AK27" s="26" t="s">
        <v>431</v>
      </c>
      <c r="AL27" s="49" t="s">
        <v>49</v>
      </c>
    </row>
    <row r="28" spans="1:38" s="2" customFormat="1" ht="26.25" customHeight="1" thickBot="1" x14ac:dyDescent="0.25">
      <c r="A28" s="70" t="s">
        <v>78</v>
      </c>
      <c r="B28" s="70" t="s">
        <v>81</v>
      </c>
      <c r="C28" s="71" t="s">
        <v>82</v>
      </c>
      <c r="D28" s="72"/>
      <c r="E28" s="6">
        <v>27.121363859999999</v>
      </c>
      <c r="F28" s="6">
        <v>2.4843802369999999</v>
      </c>
      <c r="G28" s="6">
        <v>4.1859219000000003E-2</v>
      </c>
      <c r="H28" s="6">
        <v>2.9479159000000001E-2</v>
      </c>
      <c r="I28" s="6">
        <v>2.0102892059999999</v>
      </c>
      <c r="J28" s="6">
        <v>2.0102892059999999</v>
      </c>
      <c r="K28" s="6">
        <v>2.0102892059999999</v>
      </c>
      <c r="L28" s="6">
        <v>1.595104093</v>
      </c>
      <c r="M28" s="6">
        <v>28.575355768000001</v>
      </c>
      <c r="N28" s="6">
        <v>1.7273614159999999</v>
      </c>
      <c r="O28" s="6">
        <v>1.6119463000000001E-2</v>
      </c>
      <c r="P28" s="6">
        <v>1.2342845E-2</v>
      </c>
      <c r="Q28" s="6">
        <v>2.4077699999999999E-4</v>
      </c>
      <c r="R28" s="6">
        <v>8.6702970000000004E-2</v>
      </c>
      <c r="S28" s="6">
        <v>2.7421622330000002</v>
      </c>
      <c r="T28" s="6">
        <v>0.112448166</v>
      </c>
      <c r="U28" s="6">
        <v>1.6160968000000001E-2</v>
      </c>
      <c r="V28" s="6">
        <v>1.621389878</v>
      </c>
      <c r="W28" s="6">
        <v>1.4785869548999999</v>
      </c>
      <c r="X28" s="6">
        <v>2.1115148203499998E-2</v>
      </c>
      <c r="Y28" s="6">
        <v>2.1688595323899999E-2</v>
      </c>
      <c r="Z28" s="6">
        <v>1.10981980173E-2</v>
      </c>
      <c r="AA28" s="6">
        <v>2.22840509436E-2</v>
      </c>
      <c r="AB28" s="6">
        <v>7.6185992489199994E-2</v>
      </c>
      <c r="AC28" s="6" t="s">
        <v>431</v>
      </c>
      <c r="AD28" s="6">
        <v>0.31029600000000002</v>
      </c>
      <c r="AE28" s="60"/>
      <c r="AF28" s="26">
        <v>94678.038860035987</v>
      </c>
      <c r="AG28" s="26" t="s">
        <v>433</v>
      </c>
      <c r="AH28" s="26" t="s">
        <v>433</v>
      </c>
      <c r="AI28" s="26">
        <v>3516.7821433965673</v>
      </c>
      <c r="AJ28" s="26">
        <v>200.99343233305686</v>
      </c>
      <c r="AK28" s="26" t="s">
        <v>431</v>
      </c>
      <c r="AL28" s="49" t="s">
        <v>49</v>
      </c>
    </row>
    <row r="29" spans="1:38" s="2" customFormat="1" ht="26.25" customHeight="1" thickBot="1" x14ac:dyDescent="0.25">
      <c r="A29" s="70" t="s">
        <v>78</v>
      </c>
      <c r="B29" s="70" t="s">
        <v>83</v>
      </c>
      <c r="C29" s="71" t="s">
        <v>84</v>
      </c>
      <c r="D29" s="72"/>
      <c r="E29" s="6">
        <v>170.51409217299999</v>
      </c>
      <c r="F29" s="6">
        <v>4.8454219600000004</v>
      </c>
      <c r="G29" s="6">
        <v>0.124624813</v>
      </c>
      <c r="H29" s="6">
        <v>0.118917154</v>
      </c>
      <c r="I29" s="6">
        <v>3.139285192</v>
      </c>
      <c r="J29" s="6">
        <v>3.139285192</v>
      </c>
      <c r="K29" s="6">
        <v>3.139285192</v>
      </c>
      <c r="L29" s="6">
        <v>2.092278753</v>
      </c>
      <c r="M29" s="6">
        <v>40.356717785000001</v>
      </c>
      <c r="N29" s="6">
        <v>4.1017035240000004</v>
      </c>
      <c r="O29" s="6">
        <v>2.6475042000000001E-2</v>
      </c>
      <c r="P29" s="6">
        <v>3.6177761000000003E-2</v>
      </c>
      <c r="Q29" s="6">
        <v>6.82882E-4</v>
      </c>
      <c r="R29" s="6">
        <v>0.16804081300000001</v>
      </c>
      <c r="S29" s="6">
        <v>4.497640122</v>
      </c>
      <c r="T29" s="6">
        <v>0.184131869</v>
      </c>
      <c r="U29" s="6">
        <v>2.6701556000000001E-2</v>
      </c>
      <c r="V29" s="6">
        <v>2.702985177</v>
      </c>
      <c r="W29" s="6">
        <v>1.7607247045000001</v>
      </c>
      <c r="X29" s="6">
        <v>2.8308742789099998E-2</v>
      </c>
      <c r="Y29" s="6">
        <v>0.171425164667</v>
      </c>
      <c r="Z29" s="6">
        <v>0.1915558262057</v>
      </c>
      <c r="AA29" s="6">
        <v>4.40358221161E-2</v>
      </c>
      <c r="AB29" s="6">
        <v>0.435325555777</v>
      </c>
      <c r="AC29" s="6" t="s">
        <v>431</v>
      </c>
      <c r="AD29" s="6">
        <v>0.350186</v>
      </c>
      <c r="AE29" s="60"/>
      <c r="AF29" s="26">
        <v>281433.04457498423</v>
      </c>
      <c r="AG29" s="26" t="s">
        <v>433</v>
      </c>
      <c r="AH29" s="26">
        <v>2027.568379</v>
      </c>
      <c r="AI29" s="26">
        <v>10556.91682833652</v>
      </c>
      <c r="AJ29" s="26">
        <v>613.96302265696352</v>
      </c>
      <c r="AK29" s="26" t="s">
        <v>431</v>
      </c>
      <c r="AL29" s="49" t="s">
        <v>49</v>
      </c>
    </row>
    <row r="30" spans="1:38" s="2" customFormat="1" ht="26.25" customHeight="1" thickBot="1" x14ac:dyDescent="0.25">
      <c r="A30" s="70" t="s">
        <v>78</v>
      </c>
      <c r="B30" s="70" t="s">
        <v>85</v>
      </c>
      <c r="C30" s="71" t="s">
        <v>86</v>
      </c>
      <c r="D30" s="72"/>
      <c r="E30" s="6">
        <v>5.108558726</v>
      </c>
      <c r="F30" s="6">
        <v>19.796630060999998</v>
      </c>
      <c r="G30" s="6">
        <v>1.3798464E-2</v>
      </c>
      <c r="H30" s="6">
        <v>4.3318329000000003E-2</v>
      </c>
      <c r="I30" s="6">
        <v>0.26250215100000002</v>
      </c>
      <c r="J30" s="6">
        <v>0.26250215100000002</v>
      </c>
      <c r="K30" s="6">
        <v>0.26250215100000002</v>
      </c>
      <c r="L30" s="6">
        <v>4.7736344E-2</v>
      </c>
      <c r="M30" s="6">
        <v>152.042458732</v>
      </c>
      <c r="N30" s="6">
        <v>5.0023400499999999</v>
      </c>
      <c r="O30" s="6">
        <v>2.1536676000000001E-2</v>
      </c>
      <c r="P30" s="6">
        <v>6.495219E-3</v>
      </c>
      <c r="Q30" s="6">
        <v>2.23969E-4</v>
      </c>
      <c r="R30" s="6">
        <v>9.4755473000000007E-2</v>
      </c>
      <c r="S30" s="6">
        <v>3.6523433930000002</v>
      </c>
      <c r="T30" s="6">
        <v>0.15128794000000001</v>
      </c>
      <c r="U30" s="6">
        <v>2.1442868E-2</v>
      </c>
      <c r="V30" s="6">
        <v>2.1361698160000002</v>
      </c>
      <c r="W30" s="6">
        <v>0.40542923110000001</v>
      </c>
      <c r="X30" s="6">
        <v>8.4881610039999993E-3</v>
      </c>
      <c r="Y30" s="6">
        <v>1.1224829010199999E-2</v>
      </c>
      <c r="Z30" s="6">
        <v>6.4530769640999998E-3</v>
      </c>
      <c r="AA30" s="6">
        <v>1.25380735967E-2</v>
      </c>
      <c r="AB30" s="6">
        <v>3.87041405753E-2</v>
      </c>
      <c r="AC30" s="6" t="s">
        <v>431</v>
      </c>
      <c r="AD30" s="6">
        <v>0.20527799999999999</v>
      </c>
      <c r="AE30" s="60"/>
      <c r="AF30" s="26">
        <v>30465.301956519881</v>
      </c>
      <c r="AG30" s="26" t="s">
        <v>433</v>
      </c>
      <c r="AH30" s="26" t="s">
        <v>433</v>
      </c>
      <c r="AI30" s="26">
        <v>790.37587585752556</v>
      </c>
      <c r="AJ30" s="26" t="s">
        <v>433</v>
      </c>
      <c r="AK30" s="26" t="s">
        <v>431</v>
      </c>
      <c r="AL30" s="49" t="s">
        <v>49</v>
      </c>
    </row>
    <row r="31" spans="1:38" s="2" customFormat="1" ht="26.25" customHeight="1" thickBot="1" x14ac:dyDescent="0.25">
      <c r="A31" s="70" t="s">
        <v>78</v>
      </c>
      <c r="B31" s="70" t="s">
        <v>87</v>
      </c>
      <c r="C31" s="71" t="s">
        <v>88</v>
      </c>
      <c r="D31" s="72"/>
      <c r="E31" s="6" t="s">
        <v>431</v>
      </c>
      <c r="F31" s="6">
        <v>6.1756793170000002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249015.5282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3.6862441800000001</v>
      </c>
      <c r="J32" s="6">
        <v>6.5863993279999997</v>
      </c>
      <c r="K32" s="6">
        <v>8.999801626</v>
      </c>
      <c r="L32" s="6">
        <v>0.409463833</v>
      </c>
      <c r="M32" s="6" t="s">
        <v>431</v>
      </c>
      <c r="N32" s="6">
        <v>7.8285888369999999</v>
      </c>
      <c r="O32" s="6">
        <v>3.8879386000000002E-2</v>
      </c>
      <c r="P32" s="6" t="s">
        <v>432</v>
      </c>
      <c r="Q32" s="6">
        <v>9.1577922000000006E-2</v>
      </c>
      <c r="R32" s="6">
        <v>2.8729532899999999</v>
      </c>
      <c r="S32" s="6">
        <v>62.670774639999998</v>
      </c>
      <c r="T32" s="6">
        <v>0.47201000100000001</v>
      </c>
      <c r="U32" s="6">
        <v>7.3724883000000005E-2</v>
      </c>
      <c r="V32" s="6">
        <v>28.915975469999999</v>
      </c>
      <c r="W32" s="6" t="s">
        <v>431</v>
      </c>
      <c r="X32" s="6">
        <v>1.05282859795E-2</v>
      </c>
      <c r="Y32" s="6">
        <v>5.1145185579999999E-4</v>
      </c>
      <c r="Z32" s="6">
        <v>7.5500035819999996E-4</v>
      </c>
      <c r="AA32" s="6" t="s">
        <v>432</v>
      </c>
      <c r="AB32" s="6">
        <v>1.17947381935E-2</v>
      </c>
      <c r="AC32" s="6" t="s">
        <v>431</v>
      </c>
      <c r="AD32" s="6" t="s">
        <v>431</v>
      </c>
      <c r="AE32" s="60"/>
      <c r="AF32" s="26" t="s">
        <v>433</v>
      </c>
      <c r="AG32" s="26" t="s">
        <v>433</v>
      </c>
      <c r="AH32" s="26" t="s">
        <v>433</v>
      </c>
      <c r="AI32" s="26" t="s">
        <v>433</v>
      </c>
      <c r="AJ32" s="26" t="s">
        <v>433</v>
      </c>
      <c r="AK32" s="26">
        <v>406068665.27869517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2.1041590870000002</v>
      </c>
      <c r="J33" s="6">
        <v>3.8965909089999999</v>
      </c>
      <c r="K33" s="6">
        <v>7.7931818230000003</v>
      </c>
      <c r="L33" s="6">
        <v>8.2607731000000004E-2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406068665.27869517</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2.3906998959480001E-2</v>
      </c>
      <c r="X34" s="6">
        <v>2.56623003E-3</v>
      </c>
      <c r="Y34" s="6">
        <v>4.2770500499999999E-3</v>
      </c>
      <c r="Z34" s="6">
        <v>2.9426104343999999E-3</v>
      </c>
      <c r="AA34" s="6">
        <v>6.7577390790000004E-4</v>
      </c>
      <c r="AB34" s="6">
        <v>1.04616644223E-2</v>
      </c>
      <c r="AC34" s="6" t="s">
        <v>431</v>
      </c>
      <c r="AD34" s="6" t="s">
        <v>431</v>
      </c>
      <c r="AE34" s="60"/>
      <c r="AF34" s="26">
        <v>3686.8171431000001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50.885377011999999</v>
      </c>
      <c r="F36" s="6">
        <v>2.1133514130000002</v>
      </c>
      <c r="G36" s="6">
        <v>7.2972608880000003</v>
      </c>
      <c r="H36" s="6" t="s">
        <v>432</v>
      </c>
      <c r="I36" s="6">
        <v>1.383231855</v>
      </c>
      <c r="J36" s="6">
        <v>1.6264057190000001</v>
      </c>
      <c r="K36" s="6">
        <v>1.6264057190000001</v>
      </c>
      <c r="L36" s="6">
        <v>4.7273636000000001E-2</v>
      </c>
      <c r="M36" s="6">
        <v>4.4399794449999996</v>
      </c>
      <c r="N36" s="6">
        <v>0.14864195899999999</v>
      </c>
      <c r="O36" s="6">
        <v>1.2566308E-2</v>
      </c>
      <c r="P36" s="6">
        <v>3.0338917E-2</v>
      </c>
      <c r="Q36" s="6">
        <v>0.160665211</v>
      </c>
      <c r="R36" s="6">
        <v>0.17691152600000001</v>
      </c>
      <c r="S36" s="6">
        <v>1.0119947810000001</v>
      </c>
      <c r="T36" s="6">
        <v>6.7766304460000004</v>
      </c>
      <c r="U36" s="6">
        <v>0.12750303900000001</v>
      </c>
      <c r="V36" s="6">
        <v>1.2871565300000001</v>
      </c>
      <c r="W36" s="6">
        <v>0.20200195752499997</v>
      </c>
      <c r="X36" s="6">
        <v>2.6972608849999999E-3</v>
      </c>
      <c r="Y36" s="6">
        <v>1.4406304424999999E-2</v>
      </c>
      <c r="Z36" s="6">
        <v>1.2566304424999999E-2</v>
      </c>
      <c r="AA36" s="6">
        <v>2.5446304424999997E-3</v>
      </c>
      <c r="AB36" s="6">
        <v>3.2214500177499994E-2</v>
      </c>
      <c r="AC36" s="6">
        <v>9.6848000000000004E-2</v>
      </c>
      <c r="AD36" s="6">
        <v>0.13864599999999999</v>
      </c>
      <c r="AE36" s="60"/>
      <c r="AF36" s="26">
        <v>45807.172071749992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15.6975997456704</v>
      </c>
      <c r="AG37" s="26" t="s">
        <v>431</v>
      </c>
      <c r="AH37" s="26">
        <v>2159.0690113228811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12.03041846700769</v>
      </c>
      <c r="F39" s="6">
        <v>2.285220769965481</v>
      </c>
      <c r="G39" s="6">
        <v>9.1704451798018063</v>
      </c>
      <c r="H39" s="6" t="s">
        <v>432</v>
      </c>
      <c r="I39" s="6">
        <v>2.2802283074256495</v>
      </c>
      <c r="J39" s="6">
        <v>2.8124736544256494</v>
      </c>
      <c r="K39" s="6">
        <v>3.3578836754256494</v>
      </c>
      <c r="L39" s="6">
        <v>0.23434915498940784</v>
      </c>
      <c r="M39" s="6">
        <v>8.1915093297678698</v>
      </c>
      <c r="N39" s="6">
        <v>0.86365884595451847</v>
      </c>
      <c r="O39" s="6">
        <v>8.5993934552333923E-2</v>
      </c>
      <c r="P39" s="6">
        <v>3.8663393991119975E-2</v>
      </c>
      <c r="Q39" s="6">
        <v>7.4144611976619978E-2</v>
      </c>
      <c r="R39" s="6">
        <v>1.1797500104058984</v>
      </c>
      <c r="S39" s="6">
        <v>0.20654946240337616</v>
      </c>
      <c r="T39" s="6">
        <v>10.30017770818622</v>
      </c>
      <c r="U39" s="6">
        <v>1.5268470982239943E-2</v>
      </c>
      <c r="V39" s="6">
        <v>3.3032302812445105</v>
      </c>
      <c r="W39" s="6">
        <v>1.2529216335238389</v>
      </c>
      <c r="X39" s="6">
        <v>0.13098904433286374</v>
      </c>
      <c r="Y39" s="6">
        <v>0.22233125089721029</v>
      </c>
      <c r="Z39" s="6">
        <v>9.6370229269904947E-2</v>
      </c>
      <c r="AA39" s="6">
        <v>8.4881590290028161E-2</v>
      </c>
      <c r="AB39" s="6">
        <v>0.5345721147900071</v>
      </c>
      <c r="AC39" s="6">
        <v>3.8955534965194598E-2</v>
      </c>
      <c r="AD39" s="6">
        <v>0.35282799999999997</v>
      </c>
      <c r="AE39" s="60"/>
      <c r="AF39" s="26">
        <v>59799.906944081384</v>
      </c>
      <c r="AG39" s="26">
        <v>2817.3094811682895</v>
      </c>
      <c r="AH39" s="26">
        <v>109746.27526790353</v>
      </c>
      <c r="AI39" s="26">
        <v>5357.6421078657831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22.834637646000001</v>
      </c>
      <c r="F41" s="6">
        <v>50.821945120999999</v>
      </c>
      <c r="G41" s="6">
        <v>15.722298147</v>
      </c>
      <c r="H41" s="6">
        <v>0.74882892899999998</v>
      </c>
      <c r="I41" s="6">
        <v>60.2248029</v>
      </c>
      <c r="J41" s="6">
        <v>61.957414384000003</v>
      </c>
      <c r="K41" s="6">
        <v>65.32464899</v>
      </c>
      <c r="L41" s="6">
        <v>6.8098520899999997</v>
      </c>
      <c r="M41" s="6">
        <v>422.81797310299999</v>
      </c>
      <c r="N41" s="6">
        <v>4.5811569009999999</v>
      </c>
      <c r="O41" s="6">
        <v>1.35607313</v>
      </c>
      <c r="P41" s="6">
        <v>0.142635713</v>
      </c>
      <c r="Q41" s="6">
        <v>8.5414912999999995E-2</v>
      </c>
      <c r="R41" s="6">
        <v>2.5035354220000001</v>
      </c>
      <c r="S41" s="6">
        <v>0.89681237499999999</v>
      </c>
      <c r="T41" s="6">
        <v>0.38695731100000003</v>
      </c>
      <c r="U41" s="6">
        <v>7.1785811000000005E-2</v>
      </c>
      <c r="V41" s="6">
        <v>55.092626043999999</v>
      </c>
      <c r="W41" s="6">
        <v>65.541939884836196</v>
      </c>
      <c r="X41" s="6">
        <v>13.220404650084085</v>
      </c>
      <c r="Y41" s="6">
        <v>12.245191280605335</v>
      </c>
      <c r="Z41" s="6">
        <v>4.6716661356346938</v>
      </c>
      <c r="AA41" s="6">
        <v>7.1166365634075417</v>
      </c>
      <c r="AB41" s="6">
        <v>37.253898629731651</v>
      </c>
      <c r="AC41" s="6">
        <v>0.51665799999999995</v>
      </c>
      <c r="AD41" s="6">
        <v>1.552281</v>
      </c>
      <c r="AE41" s="60"/>
      <c r="AF41" s="26">
        <v>137128.68719999999</v>
      </c>
      <c r="AG41" s="26">
        <v>10028.184515530829</v>
      </c>
      <c r="AH41" s="26">
        <v>153661.73454745201</v>
      </c>
      <c r="AI41" s="26">
        <v>102202.576896799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13.621120557999999</v>
      </c>
      <c r="F43" s="6">
        <v>1.078047784</v>
      </c>
      <c r="G43" s="6">
        <v>0.80759399799999998</v>
      </c>
      <c r="H43" s="6" t="s">
        <v>432</v>
      </c>
      <c r="I43" s="6">
        <v>0.67580666899999997</v>
      </c>
      <c r="J43" s="6">
        <v>0.68855266699999995</v>
      </c>
      <c r="K43" s="6">
        <v>0.70718616999999995</v>
      </c>
      <c r="L43" s="6">
        <v>0.38714860499999998</v>
      </c>
      <c r="M43" s="6">
        <v>3.0346795110000002</v>
      </c>
      <c r="N43" s="6">
        <v>7.3715402999999999E-2</v>
      </c>
      <c r="O43" s="6">
        <v>3.0996534999999999E-2</v>
      </c>
      <c r="P43" s="6">
        <v>3.4966340000000002E-3</v>
      </c>
      <c r="Q43" s="6">
        <v>2.7667960000000002E-3</v>
      </c>
      <c r="R43" s="6">
        <v>7.3022485999999998E-2</v>
      </c>
      <c r="S43" s="6">
        <v>2.0712990000000001E-2</v>
      </c>
      <c r="T43" s="6">
        <v>0.165571944</v>
      </c>
      <c r="U43" s="6">
        <v>5.7457350000000001E-3</v>
      </c>
      <c r="V43" s="6">
        <v>2.0163266879999999</v>
      </c>
      <c r="W43" s="6">
        <v>0.25730280630115449</v>
      </c>
      <c r="X43" s="6">
        <v>2.4380021143406257E-2</v>
      </c>
      <c r="Y43" s="6">
        <v>3.949578797425992E-2</v>
      </c>
      <c r="Z43" s="6">
        <v>1.2602239970416124E-2</v>
      </c>
      <c r="AA43" s="6">
        <v>1.0244458797425991E-2</v>
      </c>
      <c r="AB43" s="6">
        <v>8.6722507885508282E-2</v>
      </c>
      <c r="AC43" s="6">
        <v>1.5337E-2</v>
      </c>
      <c r="AD43" s="6">
        <v>0.136685</v>
      </c>
      <c r="AE43" s="60"/>
      <c r="AF43" s="26">
        <v>16500.66495066111</v>
      </c>
      <c r="AG43" s="26" t="s">
        <v>433</v>
      </c>
      <c r="AH43" s="26">
        <v>3846.0694263968812</v>
      </c>
      <c r="AI43" s="26">
        <v>2396</v>
      </c>
      <c r="AJ43" s="26" t="s">
        <v>433</v>
      </c>
      <c r="AK43" s="26" t="s">
        <v>431</v>
      </c>
      <c r="AL43" s="49" t="s">
        <v>49</v>
      </c>
    </row>
    <row r="44" spans="1:38" s="2" customFormat="1" ht="26.25" customHeight="1" thickBot="1" x14ac:dyDescent="0.25">
      <c r="A44" s="70" t="s">
        <v>70</v>
      </c>
      <c r="B44" s="70" t="s">
        <v>111</v>
      </c>
      <c r="C44" s="71" t="s">
        <v>112</v>
      </c>
      <c r="D44" s="72"/>
      <c r="E44" s="6">
        <v>37.669484337999997</v>
      </c>
      <c r="F44" s="6">
        <v>3.9694946249999998</v>
      </c>
      <c r="G44" s="6">
        <v>2.5299488800000001</v>
      </c>
      <c r="H44" s="6">
        <v>9.9290149999999994E-3</v>
      </c>
      <c r="I44" s="6">
        <v>1.9389913409999999</v>
      </c>
      <c r="J44" s="6">
        <v>1.9389913409999999</v>
      </c>
      <c r="K44" s="6">
        <v>1.9389913409999999</v>
      </c>
      <c r="L44" s="6">
        <v>1.1575237279999999</v>
      </c>
      <c r="M44" s="6">
        <v>13.678051588000001</v>
      </c>
      <c r="N44" s="6" t="s">
        <v>432</v>
      </c>
      <c r="O44" s="6">
        <v>1.2649741000000001E-2</v>
      </c>
      <c r="P44" s="6" t="s">
        <v>432</v>
      </c>
      <c r="Q44" s="6" t="s">
        <v>432</v>
      </c>
      <c r="R44" s="6">
        <v>6.3248718999999995E-2</v>
      </c>
      <c r="S44" s="6">
        <v>2.1504565530000002</v>
      </c>
      <c r="T44" s="6">
        <v>8.8548210000000002E-2</v>
      </c>
      <c r="U44" s="6">
        <v>1.2649741000000001E-2</v>
      </c>
      <c r="V44" s="6">
        <v>1.2649744359999999</v>
      </c>
      <c r="W44" s="6" t="s">
        <v>432</v>
      </c>
      <c r="X44" s="6">
        <v>3.7963793141500002E-2</v>
      </c>
      <c r="Y44" s="6">
        <v>6.3234161902500002E-2</v>
      </c>
      <c r="Z44" s="6">
        <v>4.351512066892E-2</v>
      </c>
      <c r="AA44" s="6">
        <v>9.9932980605950007E-3</v>
      </c>
      <c r="AB44" s="6">
        <v>0.15470637377351501</v>
      </c>
      <c r="AC44" s="6" t="s">
        <v>431</v>
      </c>
      <c r="AD44" s="6" t="s">
        <v>431</v>
      </c>
      <c r="AE44" s="60"/>
      <c r="AF44" s="26">
        <v>54518.956839954997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21.700710039000001</v>
      </c>
      <c r="F45" s="6">
        <v>0.77250552400000005</v>
      </c>
      <c r="G45" s="6">
        <v>0.79013697100000002</v>
      </c>
      <c r="H45" s="6" t="s">
        <v>432</v>
      </c>
      <c r="I45" s="6">
        <v>0.35531838100000002</v>
      </c>
      <c r="J45" s="6">
        <v>0.417409688</v>
      </c>
      <c r="K45" s="6">
        <v>0.417409688</v>
      </c>
      <c r="L45" s="6">
        <v>1.8807331E-2</v>
      </c>
      <c r="M45" s="6">
        <v>1.752741165</v>
      </c>
      <c r="N45" s="6">
        <v>5.1358905000000003E-2</v>
      </c>
      <c r="O45" s="6">
        <v>3.9506840000000003E-3</v>
      </c>
      <c r="P45" s="6">
        <v>1.1852058E-2</v>
      </c>
      <c r="Q45" s="6">
        <v>1.5802738E-2</v>
      </c>
      <c r="R45" s="6">
        <v>1.9753427E-2</v>
      </c>
      <c r="S45" s="6">
        <v>0.347660266</v>
      </c>
      <c r="T45" s="6">
        <v>0.395068484</v>
      </c>
      <c r="U45" s="6">
        <v>3.9506848999999997E-2</v>
      </c>
      <c r="V45" s="6">
        <v>0.47408217699999999</v>
      </c>
      <c r="W45" s="6">
        <v>5.1358902933000002E-2</v>
      </c>
      <c r="X45" s="6">
        <v>7.9013696819999998E-4</v>
      </c>
      <c r="Y45" s="6">
        <v>3.950684841E-3</v>
      </c>
      <c r="Z45" s="6">
        <v>3.950684841E-3</v>
      </c>
      <c r="AA45" s="6">
        <v>3.9506848409999999E-4</v>
      </c>
      <c r="AB45" s="6">
        <v>9.0865751342999995E-3</v>
      </c>
      <c r="AC45" s="6">
        <v>3.1605000000000001E-2</v>
      </c>
      <c r="AD45" s="6">
        <v>1.5010000000000001E-2</v>
      </c>
      <c r="AE45" s="60"/>
      <c r="AF45" s="26">
        <v>17027.451664709999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4.2955749399999998</v>
      </c>
      <c r="F47" s="6">
        <v>0.14345250400000001</v>
      </c>
      <c r="G47" s="6">
        <v>0.162296626</v>
      </c>
      <c r="H47" s="6">
        <v>8.1346299999999995E-4</v>
      </c>
      <c r="I47" s="6">
        <v>5.9461589000000002E-2</v>
      </c>
      <c r="J47" s="6">
        <v>6.7584538E-2</v>
      </c>
      <c r="K47" s="6">
        <v>7.1008836000000006E-2</v>
      </c>
      <c r="L47" s="6">
        <v>1.7192031999999999E-2</v>
      </c>
      <c r="M47" s="6">
        <v>0.98989203199999998</v>
      </c>
      <c r="N47" s="6">
        <v>0.20279103900000001</v>
      </c>
      <c r="O47" s="6">
        <v>5.0315799999999997E-4</v>
      </c>
      <c r="P47" s="6">
        <v>1.3656580000000001E-3</v>
      </c>
      <c r="Q47" s="6">
        <v>1.42881E-3</v>
      </c>
      <c r="R47" s="6">
        <v>5.256513E-3</v>
      </c>
      <c r="S47" s="6">
        <v>8.6767333000000002E-2</v>
      </c>
      <c r="T47" s="6">
        <v>3.5396700000000003E-2</v>
      </c>
      <c r="U47" s="6">
        <v>3.6048550000000001E-3</v>
      </c>
      <c r="V47" s="6">
        <v>7.2081119999999999E-2</v>
      </c>
      <c r="W47" s="6">
        <v>1.61334743551E-2</v>
      </c>
      <c r="X47" s="6">
        <v>2.8421417245006885E-4</v>
      </c>
      <c r="Y47" s="6">
        <v>9.6021979605596843E-4</v>
      </c>
      <c r="Z47" s="6">
        <v>5.7757215594011644E-4</v>
      </c>
      <c r="AA47" s="6">
        <v>2.5944301470771827E-4</v>
      </c>
      <c r="AB47" s="6">
        <v>2.0814491385538719E-3</v>
      </c>
      <c r="AC47" s="6">
        <v>2.7369999999999998E-3</v>
      </c>
      <c r="AD47" s="6">
        <v>3.6570000000000001E-3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v>0.65402808879999996</v>
      </c>
      <c r="O49" s="6">
        <v>1.2047885370000001E-2</v>
      </c>
      <c r="P49" s="6">
        <v>2.0653518919999999E-2</v>
      </c>
      <c r="Q49" s="6">
        <v>2.2374644829999998E-2</v>
      </c>
      <c r="R49" s="6">
        <v>0.29259151370000003</v>
      </c>
      <c r="S49" s="6">
        <v>8.2614074679999996E-2</v>
      </c>
      <c r="T49" s="6">
        <v>0.2065351862</v>
      </c>
      <c r="U49" s="6">
        <v>2.7538024559999999E-2</v>
      </c>
      <c r="V49" s="6">
        <v>0.3786478412</v>
      </c>
      <c r="W49" s="6">
        <v>5.1633796500000004</v>
      </c>
      <c r="X49" s="6">
        <v>0.27538024799999999</v>
      </c>
      <c r="Y49" s="6">
        <v>0.34422531000000001</v>
      </c>
      <c r="Z49" s="6">
        <v>0.172112655</v>
      </c>
      <c r="AA49" s="6">
        <v>0.12047885849999999</v>
      </c>
      <c r="AB49" s="6">
        <v>0.91219707149999996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14.120854492599998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0.106503999995405</v>
      </c>
      <c r="AL51" s="49" t="s">
        <v>130</v>
      </c>
    </row>
    <row r="52" spans="1:38" s="2" customFormat="1" ht="26.25" customHeight="1" thickBot="1" x14ac:dyDescent="0.25">
      <c r="A52" s="70" t="s">
        <v>119</v>
      </c>
      <c r="B52" s="74" t="s">
        <v>131</v>
      </c>
      <c r="C52" s="76" t="s">
        <v>392</v>
      </c>
      <c r="D52" s="73"/>
      <c r="E52" s="6">
        <v>1.7191964833</v>
      </c>
      <c r="F52" s="6">
        <v>0.90846752538499997</v>
      </c>
      <c r="G52" s="6">
        <v>20.674769821447171</v>
      </c>
      <c r="H52" s="6">
        <v>7.9346652999999993E-3</v>
      </c>
      <c r="I52" s="6">
        <v>0.20088167139999999</v>
      </c>
      <c r="J52" s="6">
        <v>0.46045125762</v>
      </c>
      <c r="K52" s="6">
        <v>0.58595793758000003</v>
      </c>
      <c r="L52" s="6">
        <v>3.1141732E-4</v>
      </c>
      <c r="M52" s="6">
        <v>0.63283843246708249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2.034580075594564E-4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56.606563000000001</v>
      </c>
      <c r="AL52" s="49" t="s">
        <v>132</v>
      </c>
    </row>
    <row r="53" spans="1:38" s="2" customFormat="1" ht="26.25" customHeight="1" thickBot="1" x14ac:dyDescent="0.25">
      <c r="A53" s="70" t="s">
        <v>119</v>
      </c>
      <c r="B53" s="74" t="s">
        <v>133</v>
      </c>
      <c r="C53" s="76" t="s">
        <v>134</v>
      </c>
      <c r="D53" s="73"/>
      <c r="E53" s="6" t="s">
        <v>431</v>
      </c>
      <c r="F53" s="6">
        <v>16.761212656918925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1973167986.7576666</v>
      </c>
      <c r="AL53" s="49" t="s">
        <v>135</v>
      </c>
    </row>
    <row r="54" spans="1:38" s="2" customFormat="1" ht="37.5" customHeight="1" thickBot="1" x14ac:dyDescent="0.25">
      <c r="A54" s="70" t="s">
        <v>119</v>
      </c>
      <c r="B54" s="74" t="s">
        <v>136</v>
      </c>
      <c r="C54" s="76" t="s">
        <v>137</v>
      </c>
      <c r="D54" s="73"/>
      <c r="E54" s="6" t="s">
        <v>431</v>
      </c>
      <c r="F54" s="6">
        <v>2.2668207503655444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1308.4177491192067</v>
      </c>
      <c r="AL54" s="49" t="s">
        <v>419</v>
      </c>
    </row>
    <row r="55" spans="1:38" s="2" customFormat="1" ht="26.25" customHeight="1" thickBot="1" x14ac:dyDescent="0.25">
      <c r="A55" s="70" t="s">
        <v>119</v>
      </c>
      <c r="B55" s="74" t="s">
        <v>138</v>
      </c>
      <c r="C55" s="76" t="s">
        <v>139</v>
      </c>
      <c r="D55" s="73"/>
      <c r="E55" s="6">
        <v>2.7194734882291951</v>
      </c>
      <c r="F55" s="6">
        <v>0.73639894444505927</v>
      </c>
      <c r="G55" s="6">
        <v>4.9015303189812753</v>
      </c>
      <c r="H55" s="6" t="s">
        <v>432</v>
      </c>
      <c r="I55" s="6">
        <v>1.6447774799999999E-2</v>
      </c>
      <c r="J55" s="6">
        <v>1.6447774799999999E-2</v>
      </c>
      <c r="K55" s="6">
        <v>1.6447774799999999E-2</v>
      </c>
      <c r="L55" s="6">
        <v>4.1119437000000002E-4</v>
      </c>
      <c r="M55" s="6">
        <v>0.72596360083144096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3328.57424653626</v>
      </c>
      <c r="AG55" s="26" t="s">
        <v>431</v>
      </c>
      <c r="AH55" s="26">
        <v>208.69451720221087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0.66890819000000001</v>
      </c>
      <c r="J59" s="6">
        <v>0.76364695999999999</v>
      </c>
      <c r="K59" s="6">
        <v>0.86497765999999998</v>
      </c>
      <c r="L59" s="6">
        <v>1.2597820916E-3</v>
      </c>
      <c r="M59" s="6" t="s">
        <v>432</v>
      </c>
      <c r="N59" s="6">
        <v>7.2235381863999999</v>
      </c>
      <c r="O59" s="6">
        <v>0.35062448190000001</v>
      </c>
      <c r="P59" s="6">
        <v>3.0112289999999998E-3</v>
      </c>
      <c r="Q59" s="6">
        <v>0.76697408</v>
      </c>
      <c r="R59" s="6">
        <v>0.95638128929999999</v>
      </c>
      <c r="S59" s="6">
        <v>1.54787329E-2</v>
      </c>
      <c r="T59" s="6">
        <v>1.3136518243999999</v>
      </c>
      <c r="U59" s="6">
        <v>3.6788926194</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4199.5370000000003</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2.424364883</v>
      </c>
      <c r="J60" s="6">
        <v>19.798705628</v>
      </c>
      <c r="K60" s="6">
        <v>64.690722201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394841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1.396298818</v>
      </c>
      <c r="J61" s="6">
        <v>13.948229841</v>
      </c>
      <c r="K61" s="6">
        <v>46.588457443000003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48989180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1.0773586E-2</v>
      </c>
      <c r="J62" s="6">
        <v>0.107735859</v>
      </c>
      <c r="K62" s="6">
        <v>0.215471725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17955.976999999999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8.4305491939999992</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431</v>
      </c>
      <c r="Y72" s="6" t="s">
        <v>431</v>
      </c>
      <c r="Z72" s="6" t="s">
        <v>431</v>
      </c>
      <c r="AA72" s="6" t="s">
        <v>431</v>
      </c>
      <c r="AB72" s="6">
        <v>12.679830344717359</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8.4672600002399998E-2</v>
      </c>
      <c r="J73" s="6">
        <v>0.1199528500034</v>
      </c>
      <c r="K73" s="6">
        <v>0.14112100000399999</v>
      </c>
      <c r="L73" s="6">
        <v>8.4672600002399998E-3</v>
      </c>
      <c r="M73" s="6" t="s">
        <v>432</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0.363171405</v>
      </c>
      <c r="F74" s="6" t="s">
        <v>432</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432</v>
      </c>
      <c r="U74" s="6" t="s">
        <v>432</v>
      </c>
      <c r="V74" s="6" t="s">
        <v>432</v>
      </c>
      <c r="W74" s="6">
        <v>7.6513499999999999</v>
      </c>
      <c r="X74" s="6">
        <v>1.3396894349999999</v>
      </c>
      <c r="Y74" s="6">
        <v>1.328889585</v>
      </c>
      <c r="Z74" s="6">
        <v>1.328889585</v>
      </c>
      <c r="AA74" s="6">
        <v>0.1640518155</v>
      </c>
      <c r="AB74" s="6">
        <v>4.1615204204999996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0.68999999997999995</v>
      </c>
      <c r="H76" s="6" t="s">
        <v>432</v>
      </c>
      <c r="I76" s="6">
        <v>1.1039999999679999E-3</v>
      </c>
      <c r="J76" s="6">
        <v>2.2079999999359999E-3</v>
      </c>
      <c r="K76" s="6">
        <v>2.7599999999200001E-3</v>
      </c>
      <c r="L76" s="6" t="s">
        <v>432</v>
      </c>
      <c r="M76" s="6" t="s">
        <v>432</v>
      </c>
      <c r="N76" s="6">
        <v>0.15179999999560001</v>
      </c>
      <c r="O76" s="6">
        <v>6.8999999998000001E-3</v>
      </c>
      <c r="P76" s="6" t="s">
        <v>432</v>
      </c>
      <c r="Q76" s="6">
        <v>4.1399999998800001E-2</v>
      </c>
      <c r="R76" s="6" t="s">
        <v>432</v>
      </c>
      <c r="S76" s="6" t="s">
        <v>432</v>
      </c>
      <c r="T76" s="6" t="s">
        <v>432</v>
      </c>
      <c r="U76" s="6" t="s">
        <v>432</v>
      </c>
      <c r="V76" s="6">
        <v>6.8999999998000001E-3</v>
      </c>
      <c r="W76" s="6">
        <v>0.44159999998720001</v>
      </c>
      <c r="X76" s="6" t="s">
        <v>432</v>
      </c>
      <c r="Y76" s="6" t="s">
        <v>432</v>
      </c>
      <c r="Z76" s="6" t="s">
        <v>432</v>
      </c>
      <c r="AA76" s="6" t="s">
        <v>432</v>
      </c>
      <c r="AB76" s="6" t="s">
        <v>432</v>
      </c>
      <c r="AC76" s="6" t="s">
        <v>432</v>
      </c>
      <c r="AD76" s="6">
        <v>3.587999999896E-4</v>
      </c>
      <c r="AE76" s="60"/>
      <c r="AF76" s="26" t="s">
        <v>431</v>
      </c>
      <c r="AG76" s="26" t="s">
        <v>431</v>
      </c>
      <c r="AH76" s="26" t="s">
        <v>431</v>
      </c>
      <c r="AI76" s="26" t="s">
        <v>431</v>
      </c>
      <c r="AJ76" s="26" t="s">
        <v>431</v>
      </c>
      <c r="AK76" s="26">
        <v>137.99999999600001</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0.34262799999999999</v>
      </c>
      <c r="H80" s="6" t="s">
        <v>432</v>
      </c>
      <c r="I80" s="6" t="s">
        <v>432</v>
      </c>
      <c r="J80" s="6" t="s">
        <v>432</v>
      </c>
      <c r="K80" s="6">
        <v>0.21084800000000001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85.448665656000003</v>
      </c>
      <c r="G82" s="6" t="s">
        <v>431</v>
      </c>
      <c r="H82" s="6" t="s">
        <v>431</v>
      </c>
      <c r="I82" s="6" t="s">
        <v>432</v>
      </c>
      <c r="J82" s="6" t="s">
        <v>431</v>
      </c>
      <c r="K82" s="6" t="s">
        <v>431</v>
      </c>
      <c r="L82" s="6" t="s">
        <v>431</v>
      </c>
      <c r="M82" s="6" t="s">
        <v>431</v>
      </c>
      <c r="N82" s="6" t="s">
        <v>431</v>
      </c>
      <c r="O82" s="6" t="s">
        <v>431</v>
      </c>
      <c r="P82" s="6">
        <v>0.21421841899999999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1.402999994</v>
      </c>
      <c r="G83" s="6" t="s">
        <v>432</v>
      </c>
      <c r="H83" s="6" t="s">
        <v>431</v>
      </c>
      <c r="I83" s="6">
        <v>7.9299998999999996E-2</v>
      </c>
      <c r="J83" s="6">
        <v>1.1569999989999999</v>
      </c>
      <c r="K83" s="6">
        <v>2.0670000040000001</v>
      </c>
      <c r="L83" s="6">
        <v>4.5200960000000004E-3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4.1535388999999999E-2</v>
      </c>
      <c r="G84" s="6" t="s">
        <v>431</v>
      </c>
      <c r="H84" s="6" t="s">
        <v>431</v>
      </c>
      <c r="I84" s="6">
        <v>2.5560237E-2</v>
      </c>
      <c r="J84" s="6">
        <v>0.127801199</v>
      </c>
      <c r="K84" s="6">
        <v>0.51120480199999996</v>
      </c>
      <c r="L84" s="6">
        <v>3.3249999999999999E-6</v>
      </c>
      <c r="M84" s="6">
        <v>3.0352780000000002E-3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319503</v>
      </c>
      <c r="AL84" s="49" t="s">
        <v>412</v>
      </c>
    </row>
    <row r="85" spans="1:38" s="2" customFormat="1" ht="26.25" customHeight="1" thickBot="1" x14ac:dyDescent="0.25">
      <c r="A85" s="70" t="s">
        <v>208</v>
      </c>
      <c r="B85" s="76" t="s">
        <v>215</v>
      </c>
      <c r="C85" s="82" t="s">
        <v>403</v>
      </c>
      <c r="D85" s="72"/>
      <c r="E85" s="6" t="s">
        <v>431</v>
      </c>
      <c r="F85" s="6">
        <v>100.767658012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624.84115380000003</v>
      </c>
      <c r="AL85" s="49" t="s">
        <v>216</v>
      </c>
    </row>
    <row r="86" spans="1:38" s="2" customFormat="1" ht="26.25" customHeight="1" thickBot="1" x14ac:dyDescent="0.25">
      <c r="A86" s="70" t="s">
        <v>208</v>
      </c>
      <c r="B86" s="76" t="s">
        <v>217</v>
      </c>
      <c r="C86" s="80" t="s">
        <v>218</v>
      </c>
      <c r="D86" s="72"/>
      <c r="E86" s="6" t="s">
        <v>431</v>
      </c>
      <c r="F86" s="6">
        <v>22.560083141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191.454757</v>
      </c>
      <c r="AL86" s="49" t="s">
        <v>219</v>
      </c>
    </row>
    <row r="87" spans="1:38" s="2" customFormat="1" ht="26.25" customHeight="1" thickBot="1" x14ac:dyDescent="0.25">
      <c r="A87" s="70" t="s">
        <v>208</v>
      </c>
      <c r="B87" s="76" t="s">
        <v>220</v>
      </c>
      <c r="C87" s="80" t="s">
        <v>221</v>
      </c>
      <c r="D87" s="72"/>
      <c r="E87" s="6" t="s">
        <v>431</v>
      </c>
      <c r="F87" s="6">
        <v>0.50478187500000005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0.73230873320000001</v>
      </c>
      <c r="AL87" s="49" t="s">
        <v>219</v>
      </c>
    </row>
    <row r="88" spans="1:38" s="2" customFormat="1" ht="26.25" customHeight="1" thickBot="1" x14ac:dyDescent="0.25">
      <c r="A88" s="70" t="s">
        <v>208</v>
      </c>
      <c r="B88" s="76" t="s">
        <v>222</v>
      </c>
      <c r="C88" s="80" t="s">
        <v>223</v>
      </c>
      <c r="D88" s="72"/>
      <c r="E88" s="6" t="s">
        <v>432</v>
      </c>
      <c r="F88" s="6">
        <v>45.740636457000001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14.377080706999999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14.088477233000001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3.045E-3</v>
      </c>
      <c r="Y90" s="6">
        <v>1.537E-3</v>
      </c>
      <c r="Z90" s="6">
        <v>1.537E-3</v>
      </c>
      <c r="AA90" s="6">
        <v>1.537E-3</v>
      </c>
      <c r="AB90" s="6">
        <v>7.6559999999999996E-3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0.23396479100000001</v>
      </c>
      <c r="F91" s="6">
        <v>0.62589911799999998</v>
      </c>
      <c r="G91" s="6">
        <v>1.3850100000000001E-2</v>
      </c>
      <c r="H91" s="6">
        <v>0.53666970000000003</v>
      </c>
      <c r="I91" s="6">
        <v>3.7297894330000001</v>
      </c>
      <c r="J91" s="6">
        <v>3.9498318060000002</v>
      </c>
      <c r="K91" s="6">
        <v>4.1880352419999998</v>
      </c>
      <c r="L91" s="6">
        <v>1.571213698</v>
      </c>
      <c r="M91" s="6">
        <v>7.1582126080000004</v>
      </c>
      <c r="N91" s="6">
        <v>3.595525E-3</v>
      </c>
      <c r="O91" s="6">
        <v>0.69832397899999998</v>
      </c>
      <c r="P91" s="6">
        <v>2.5899999999999998E-7</v>
      </c>
      <c r="Q91" s="6">
        <v>6.1E-6</v>
      </c>
      <c r="R91" s="6">
        <v>7.1544999999999993E-5</v>
      </c>
      <c r="S91" s="6">
        <v>0.70035343299999997</v>
      </c>
      <c r="T91" s="6">
        <v>0.34929618299999998</v>
      </c>
      <c r="U91" s="6" t="s">
        <v>432</v>
      </c>
      <c r="V91" s="6">
        <v>0.35035099600000003</v>
      </c>
      <c r="W91" s="6">
        <v>1.29318E-2</v>
      </c>
      <c r="X91" s="6">
        <v>1.4354298E-2</v>
      </c>
      <c r="Y91" s="6">
        <v>5.8193100000000003E-3</v>
      </c>
      <c r="Z91" s="6">
        <v>5.8193100000000003E-3</v>
      </c>
      <c r="AA91" s="6">
        <v>5.8193100000000003E-3</v>
      </c>
      <c r="AB91" s="6">
        <v>3.1812227999999998E-2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19.917001095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9140.2723280499995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0.75449998399999996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2074.8326000000002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1131.935164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6.9999998999999993E-2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0.75645025200000005</v>
      </c>
      <c r="F99" s="6">
        <v>19.856762431</v>
      </c>
      <c r="G99" s="6" t="s">
        <v>431</v>
      </c>
      <c r="H99" s="6">
        <v>27.165087420999999</v>
      </c>
      <c r="I99" s="6">
        <v>0.34167472999999998</v>
      </c>
      <c r="J99" s="6">
        <v>0.52501239</v>
      </c>
      <c r="K99" s="6">
        <v>1.1500271399999999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833.35299999999995</v>
      </c>
      <c r="AL99" s="49" t="s">
        <v>245</v>
      </c>
    </row>
    <row r="100" spans="1:38" s="2" customFormat="1" ht="26.25" customHeight="1" thickBot="1" x14ac:dyDescent="0.25">
      <c r="A100" s="70" t="s">
        <v>243</v>
      </c>
      <c r="B100" s="70" t="s">
        <v>246</v>
      </c>
      <c r="C100" s="71" t="s">
        <v>408</v>
      </c>
      <c r="D100" s="84"/>
      <c r="E100" s="6">
        <v>1.877946221</v>
      </c>
      <c r="F100" s="6">
        <v>18.567878748999998</v>
      </c>
      <c r="G100" s="6" t="s">
        <v>431</v>
      </c>
      <c r="H100" s="6">
        <v>31.159192796999999</v>
      </c>
      <c r="I100" s="6">
        <v>0.28841706</v>
      </c>
      <c r="J100" s="6">
        <v>0.43262559</v>
      </c>
      <c r="K100" s="6">
        <v>0.94536703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5216.53</v>
      </c>
      <c r="AL100" s="49" t="s">
        <v>245</v>
      </c>
    </row>
    <row r="101" spans="1:38" s="2" customFormat="1" ht="26.25" customHeight="1" thickBot="1" x14ac:dyDescent="0.25">
      <c r="A101" s="70" t="s">
        <v>243</v>
      </c>
      <c r="B101" s="70" t="s">
        <v>247</v>
      </c>
      <c r="C101" s="71" t="s">
        <v>248</v>
      </c>
      <c r="D101" s="84"/>
      <c r="E101" s="6">
        <v>0.424679315</v>
      </c>
      <c r="F101" s="6">
        <v>1.103667341</v>
      </c>
      <c r="G101" s="6" t="s">
        <v>431</v>
      </c>
      <c r="H101" s="6">
        <v>11.3812891</v>
      </c>
      <c r="I101" s="6">
        <v>0.10186244</v>
      </c>
      <c r="J101" s="6">
        <v>0.30558732</v>
      </c>
      <c r="K101" s="6">
        <v>0.71303707999999999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19718.198</v>
      </c>
      <c r="AL101" s="49" t="s">
        <v>245</v>
      </c>
    </row>
    <row r="102" spans="1:38" s="2" customFormat="1" ht="26.25" customHeight="1" thickBot="1" x14ac:dyDescent="0.25">
      <c r="A102" s="70" t="s">
        <v>243</v>
      </c>
      <c r="B102" s="70" t="s">
        <v>249</v>
      </c>
      <c r="C102" s="71" t="s">
        <v>386</v>
      </c>
      <c r="D102" s="84"/>
      <c r="E102" s="6">
        <v>0.472017189</v>
      </c>
      <c r="F102" s="6">
        <v>11.966773965</v>
      </c>
      <c r="G102" s="6" t="s">
        <v>431</v>
      </c>
      <c r="H102" s="6">
        <v>64.923064034999996</v>
      </c>
      <c r="I102" s="6">
        <v>0.15845225800000001</v>
      </c>
      <c r="J102" s="6">
        <v>3.5446532799999999</v>
      </c>
      <c r="K102" s="6">
        <v>25.007045210000001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25586.383999999998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0.187394912</v>
      </c>
      <c r="F104" s="6">
        <v>0.47282489999999999</v>
      </c>
      <c r="G104" s="6" t="s">
        <v>431</v>
      </c>
      <c r="H104" s="6">
        <v>4.572639294</v>
      </c>
      <c r="I104" s="6">
        <v>2.988406E-2</v>
      </c>
      <c r="J104" s="6">
        <v>8.9652179999999998E-2</v>
      </c>
      <c r="K104" s="6">
        <v>0.20918842000000001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2933.7829999999999</v>
      </c>
      <c r="AL104" s="49" t="s">
        <v>245</v>
      </c>
    </row>
    <row r="105" spans="1:38" s="2" customFormat="1" ht="26.25" customHeight="1" thickBot="1" x14ac:dyDescent="0.25">
      <c r="A105" s="70" t="s">
        <v>243</v>
      </c>
      <c r="B105" s="70" t="s">
        <v>254</v>
      </c>
      <c r="C105" s="71" t="s">
        <v>255</v>
      </c>
      <c r="D105" s="84"/>
      <c r="E105" s="6">
        <v>0.148688984</v>
      </c>
      <c r="F105" s="6">
        <v>0.62916906100000003</v>
      </c>
      <c r="G105" s="6" t="s">
        <v>431</v>
      </c>
      <c r="H105" s="6">
        <v>3.9007927580000001</v>
      </c>
      <c r="I105" s="6">
        <v>2.5649145000000002E-2</v>
      </c>
      <c r="J105" s="6">
        <v>4.0305806E-2</v>
      </c>
      <c r="K105" s="6">
        <v>8.7939931999999998E-2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564.35100011572263</v>
      </c>
      <c r="AL105" s="49" t="s">
        <v>245</v>
      </c>
    </row>
    <row r="106" spans="1:38" s="2" customFormat="1" ht="26.25" customHeight="1" thickBot="1" x14ac:dyDescent="0.25">
      <c r="A106" s="70" t="s">
        <v>243</v>
      </c>
      <c r="B106" s="70" t="s">
        <v>256</v>
      </c>
      <c r="C106" s="71" t="s">
        <v>257</v>
      </c>
      <c r="D106" s="84"/>
      <c r="E106" s="6">
        <v>1.463635E-3</v>
      </c>
      <c r="F106" s="6">
        <v>2.5455195999999999E-2</v>
      </c>
      <c r="G106" s="6" t="s">
        <v>431</v>
      </c>
      <c r="H106" s="6">
        <v>5.5534905000000002E-2</v>
      </c>
      <c r="I106" s="6">
        <v>9.17891E-4</v>
      </c>
      <c r="J106" s="6">
        <v>1.4686269999999999E-3</v>
      </c>
      <c r="K106" s="6">
        <v>3.120818E-3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40.691000007865597</v>
      </c>
      <c r="AL106" s="49" t="s">
        <v>245</v>
      </c>
    </row>
    <row r="107" spans="1:38" s="2" customFormat="1" ht="26.25" customHeight="1" thickBot="1" x14ac:dyDescent="0.25">
      <c r="A107" s="70" t="s">
        <v>243</v>
      </c>
      <c r="B107" s="70" t="s">
        <v>258</v>
      </c>
      <c r="C107" s="71" t="s">
        <v>379</v>
      </c>
      <c r="D107" s="84"/>
      <c r="E107" s="6">
        <v>0.61015491300000002</v>
      </c>
      <c r="F107" s="6">
        <v>1.9824107909999999</v>
      </c>
      <c r="G107" s="6" t="s">
        <v>431</v>
      </c>
      <c r="H107" s="6">
        <v>8.8525804069999996</v>
      </c>
      <c r="I107" s="6">
        <v>0.151779741</v>
      </c>
      <c r="J107" s="6">
        <v>2.0237298799999999</v>
      </c>
      <c r="K107" s="6">
        <v>9.6127169299999995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50593.247000000003</v>
      </c>
      <c r="AL107" s="49" t="s">
        <v>245</v>
      </c>
    </row>
    <row r="108" spans="1:38" s="2" customFormat="1" ht="26.25" customHeight="1" thickBot="1" x14ac:dyDescent="0.25">
      <c r="A108" s="70" t="s">
        <v>243</v>
      </c>
      <c r="B108" s="70" t="s">
        <v>259</v>
      </c>
      <c r="C108" s="71" t="s">
        <v>380</v>
      </c>
      <c r="D108" s="84"/>
      <c r="E108" s="6">
        <v>1.0287898799999999</v>
      </c>
      <c r="F108" s="6">
        <v>10.393187919000001</v>
      </c>
      <c r="G108" s="6" t="s">
        <v>431</v>
      </c>
      <c r="H108" s="6">
        <v>21.666302193</v>
      </c>
      <c r="I108" s="6">
        <v>0.1534838</v>
      </c>
      <c r="J108" s="6">
        <v>1.5348379999999999</v>
      </c>
      <c r="K108" s="6">
        <v>3.0696759999999998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76741.899999999994</v>
      </c>
      <c r="AL108" s="49" t="s">
        <v>245</v>
      </c>
    </row>
    <row r="109" spans="1:38" s="2" customFormat="1" ht="26.25" customHeight="1" thickBot="1" x14ac:dyDescent="0.25">
      <c r="A109" s="70" t="s">
        <v>243</v>
      </c>
      <c r="B109" s="70" t="s">
        <v>260</v>
      </c>
      <c r="C109" s="71" t="s">
        <v>381</v>
      </c>
      <c r="D109" s="84"/>
      <c r="E109" s="6">
        <v>9.2940921999999995E-2</v>
      </c>
      <c r="F109" s="6">
        <v>0.47589784400000001</v>
      </c>
      <c r="G109" s="6" t="s">
        <v>431</v>
      </c>
      <c r="H109" s="6">
        <v>2.694085796</v>
      </c>
      <c r="I109" s="6">
        <v>9.6323720000000002E-2</v>
      </c>
      <c r="J109" s="6">
        <v>0.52978046000000001</v>
      </c>
      <c r="K109" s="6">
        <v>0.52978046000000001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4816.1859999999997</v>
      </c>
      <c r="AL109" s="49" t="s">
        <v>245</v>
      </c>
    </row>
    <row r="110" spans="1:38" s="2" customFormat="1" ht="26.25" customHeight="1" thickBot="1" x14ac:dyDescent="0.25">
      <c r="A110" s="70" t="s">
        <v>243</v>
      </c>
      <c r="B110" s="70" t="s">
        <v>261</v>
      </c>
      <c r="C110" s="71" t="s">
        <v>382</v>
      </c>
      <c r="D110" s="84"/>
      <c r="E110" s="6">
        <v>0.28429541800000002</v>
      </c>
      <c r="F110" s="6">
        <v>1.462188203</v>
      </c>
      <c r="G110" s="6" t="s">
        <v>431</v>
      </c>
      <c r="H110" s="6">
        <v>8.2412000400000007</v>
      </c>
      <c r="I110" s="6">
        <v>0.29610073999999997</v>
      </c>
      <c r="J110" s="6">
        <v>1.6285540700000001</v>
      </c>
      <c r="K110" s="6">
        <v>1.6285540700000001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14805.037</v>
      </c>
      <c r="AL110" s="49" t="s">
        <v>245</v>
      </c>
    </row>
    <row r="111" spans="1:38" s="2" customFormat="1" ht="26.25" customHeight="1" thickBot="1" x14ac:dyDescent="0.25">
      <c r="A111" s="70" t="s">
        <v>243</v>
      </c>
      <c r="B111" s="70" t="s">
        <v>262</v>
      </c>
      <c r="C111" s="71" t="s">
        <v>376</v>
      </c>
      <c r="D111" s="84"/>
      <c r="E111" s="6">
        <v>0.98253464800000001</v>
      </c>
      <c r="F111" s="6">
        <v>0.61778863299999998</v>
      </c>
      <c r="G111" s="6" t="s">
        <v>431</v>
      </c>
      <c r="H111" s="6">
        <v>16.709537845</v>
      </c>
      <c r="I111" s="6">
        <v>3.3743347999999999E-2</v>
      </c>
      <c r="J111" s="6">
        <v>6.7486695999999999E-2</v>
      </c>
      <c r="K111" s="6">
        <v>0.151845066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8435.8369999999995</v>
      </c>
      <c r="AL111" s="49" t="s">
        <v>245</v>
      </c>
    </row>
    <row r="112" spans="1:38" s="2" customFormat="1" ht="26.25" customHeight="1" thickBot="1" x14ac:dyDescent="0.25">
      <c r="A112" s="70" t="s">
        <v>263</v>
      </c>
      <c r="B112" s="70" t="s">
        <v>264</v>
      </c>
      <c r="C112" s="71" t="s">
        <v>265</v>
      </c>
      <c r="D112" s="72"/>
      <c r="E112" s="6">
        <v>31.242760003000001</v>
      </c>
      <c r="F112" s="6" t="s">
        <v>431</v>
      </c>
      <c r="G112" s="6" t="s">
        <v>431</v>
      </c>
      <c r="H112" s="6">
        <v>90.904542081000002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781069000</v>
      </c>
      <c r="AL112" s="49" t="s">
        <v>418</v>
      </c>
    </row>
    <row r="113" spans="1:38" s="2" customFormat="1" ht="26.25" customHeight="1" thickBot="1" x14ac:dyDescent="0.25">
      <c r="A113" s="70" t="s">
        <v>263</v>
      </c>
      <c r="B113" s="85" t="s">
        <v>266</v>
      </c>
      <c r="C113" s="86" t="s">
        <v>267</v>
      </c>
      <c r="D113" s="72"/>
      <c r="E113" s="6">
        <v>17.495041970999999</v>
      </c>
      <c r="F113" s="6">
        <v>25.361123342999999</v>
      </c>
      <c r="G113" s="6" t="s">
        <v>431</v>
      </c>
      <c r="H113" s="6">
        <v>119.636619408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1.592103021</v>
      </c>
      <c r="F114" s="6" t="s">
        <v>431</v>
      </c>
      <c r="G114" s="6" t="s">
        <v>431</v>
      </c>
      <c r="H114" s="6">
        <v>5.174334827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0.26084812000000002</v>
      </c>
      <c r="F115" s="6" t="s">
        <v>431</v>
      </c>
      <c r="G115" s="6" t="s">
        <v>431</v>
      </c>
      <c r="H115" s="6">
        <v>0.52169624599999997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12.648195437</v>
      </c>
      <c r="F116" s="6">
        <v>1.452143381</v>
      </c>
      <c r="G116" s="6" t="s">
        <v>431</v>
      </c>
      <c r="H116" s="6">
        <v>34.317884649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5.985074386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1.945930154</v>
      </c>
      <c r="J119" s="6">
        <v>44.357784789</v>
      </c>
      <c r="K119" s="6">
        <v>44.357784789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9.9462868800000006</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2.5353140000000001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6.7219245181135041E-3</v>
      </c>
      <c r="F125" s="6">
        <v>5.3094115374540403</v>
      </c>
      <c r="G125" s="6" t="s">
        <v>431</v>
      </c>
      <c r="H125" s="6" t="s">
        <v>432</v>
      </c>
      <c r="I125" s="6">
        <v>3.3460771515496503E-3</v>
      </c>
      <c r="J125" s="6">
        <v>6.4680237426422192E-3</v>
      </c>
      <c r="K125" s="6">
        <v>1.056348062558086E-2</v>
      </c>
      <c r="L125" s="6" t="s">
        <v>431</v>
      </c>
      <c r="M125" s="6">
        <v>0.12408965412607081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16784.660962996411</v>
      </c>
      <c r="AL125" s="49" t="s">
        <v>425</v>
      </c>
    </row>
    <row r="126" spans="1:38" s="2" customFormat="1" ht="26.25" customHeight="1" thickBot="1" x14ac:dyDescent="0.25">
      <c r="A126" s="70" t="s">
        <v>288</v>
      </c>
      <c r="B126" s="70" t="s">
        <v>291</v>
      </c>
      <c r="C126" s="71" t="s">
        <v>292</v>
      </c>
      <c r="D126" s="72"/>
      <c r="E126" s="6" t="s">
        <v>432</v>
      </c>
      <c r="F126" s="6" t="s">
        <v>432</v>
      </c>
      <c r="G126" s="6" t="s">
        <v>432</v>
      </c>
      <c r="H126" s="6">
        <v>1.0503691180000001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4376.5379999999996</v>
      </c>
      <c r="AL126" s="49" t="s">
        <v>424</v>
      </c>
    </row>
    <row r="127" spans="1:38" s="2" customFormat="1" ht="26.25" customHeight="1" thickBot="1" x14ac:dyDescent="0.25">
      <c r="A127" s="70" t="s">
        <v>288</v>
      </c>
      <c r="B127" s="70" t="s">
        <v>293</v>
      </c>
      <c r="C127" s="71" t="s">
        <v>294</v>
      </c>
      <c r="D127" s="72"/>
      <c r="E127" s="6">
        <v>1.5824229999999999E-3</v>
      </c>
      <c r="F127" s="6" t="s">
        <v>432</v>
      </c>
      <c r="G127" s="6" t="s">
        <v>432</v>
      </c>
      <c r="H127" s="6">
        <v>9.0563071999999994E-2</v>
      </c>
      <c r="I127" s="6">
        <v>6.57315E-4</v>
      </c>
      <c r="J127" s="6">
        <v>6.57315E-4</v>
      </c>
      <c r="K127" s="6">
        <v>6.57315E-4</v>
      </c>
      <c r="L127" s="6" t="s">
        <v>432</v>
      </c>
      <c r="M127" s="6">
        <v>2.9213945000000002E-2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3.2932025802304001</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0.154280625</v>
      </c>
      <c r="F132" s="6">
        <v>3.0280781400000002E-2</v>
      </c>
      <c r="G132" s="6">
        <v>0.18024274800000001</v>
      </c>
      <c r="H132" s="6" t="s">
        <v>432</v>
      </c>
      <c r="I132" s="6">
        <v>2.832387E-3</v>
      </c>
      <c r="J132" s="6">
        <v>1.0557076E-2</v>
      </c>
      <c r="K132" s="6">
        <v>0.133894612</v>
      </c>
      <c r="L132" s="6">
        <v>9.9132339999999996E-5</v>
      </c>
      <c r="M132" s="6">
        <v>0.95653987500000004</v>
      </c>
      <c r="N132" s="6">
        <v>8.5623832999999996E-2</v>
      </c>
      <c r="O132" s="6">
        <v>7.9335810000000003E-3</v>
      </c>
      <c r="P132" s="6">
        <v>3.7046100000000001E-3</v>
      </c>
      <c r="Q132" s="6">
        <v>0.290047575</v>
      </c>
      <c r="R132" s="6">
        <v>0.8639715</v>
      </c>
      <c r="S132" s="6">
        <v>2.4684900000000001</v>
      </c>
      <c r="T132" s="6">
        <v>0.49369800000000003</v>
      </c>
      <c r="U132" s="6">
        <v>9.2568379999999999E-3</v>
      </c>
      <c r="V132" s="6">
        <v>4.0730085000000003</v>
      </c>
      <c r="W132" s="6">
        <v>1.1314200999999999</v>
      </c>
      <c r="X132" s="6">
        <v>3.28299291E-5</v>
      </c>
      <c r="Y132" s="6">
        <v>4.5060687000000003E-6</v>
      </c>
      <c r="Z132" s="6">
        <v>3.9267170099999999E-5</v>
      </c>
      <c r="AA132" s="6">
        <v>6.4372409999999996E-6</v>
      </c>
      <c r="AB132" s="6">
        <v>8.3040408900000005E-5</v>
      </c>
      <c r="AC132" s="6">
        <v>0.123723948</v>
      </c>
      <c r="AD132" s="6">
        <v>0.27770477999999998</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7.1802520999999994E-2</v>
      </c>
      <c r="F133" s="6">
        <v>1.1314319999999999E-3</v>
      </c>
      <c r="G133" s="6">
        <v>9.8347680000000007E-3</v>
      </c>
      <c r="H133" s="6" t="s">
        <v>431</v>
      </c>
      <c r="I133" s="6">
        <v>3.020057E-3</v>
      </c>
      <c r="J133" s="6">
        <v>3.020057E-3</v>
      </c>
      <c r="K133" s="6">
        <v>3.3560080000000002E-3</v>
      </c>
      <c r="L133" s="6" t="s">
        <v>432</v>
      </c>
      <c r="M133" s="6" t="s">
        <v>434</v>
      </c>
      <c r="N133" s="6">
        <v>2.613607E-3</v>
      </c>
      <c r="O133" s="6">
        <v>4.3777600000000002E-4</v>
      </c>
      <c r="P133" s="6">
        <v>0.12967970300000001</v>
      </c>
      <c r="Q133" s="6">
        <v>1.184526E-3</v>
      </c>
      <c r="R133" s="6">
        <v>1.180176E-3</v>
      </c>
      <c r="S133" s="6">
        <v>1.081825E-3</v>
      </c>
      <c r="T133" s="6">
        <v>1.5082870000000001E-3</v>
      </c>
      <c r="U133" s="6">
        <v>1.7215170000000001E-3</v>
      </c>
      <c r="V133" s="6">
        <v>1.3935783E-2</v>
      </c>
      <c r="W133" s="6">
        <v>2.34990072E-3</v>
      </c>
      <c r="X133" s="6">
        <v>1.148840352E-6</v>
      </c>
      <c r="Y133" s="6">
        <v>6.2751052560000001E-7</v>
      </c>
      <c r="Z133" s="6">
        <v>5.6049483839999997E-7</v>
      </c>
      <c r="AA133" s="6">
        <v>6.0836318640000003E-7</v>
      </c>
      <c r="AB133" s="6">
        <v>2.9452089024E-6</v>
      </c>
      <c r="AC133" s="6">
        <v>1.3056999999999999E-2</v>
      </c>
      <c r="AD133" s="6">
        <v>3.5679000000000002E-2</v>
      </c>
      <c r="AE133" s="60"/>
      <c r="AF133" s="26" t="s">
        <v>431</v>
      </c>
      <c r="AG133" s="26" t="s">
        <v>431</v>
      </c>
      <c r="AH133" s="26" t="s">
        <v>431</v>
      </c>
      <c r="AI133" s="26" t="s">
        <v>431</v>
      </c>
      <c r="AJ133" s="26" t="s">
        <v>431</v>
      </c>
      <c r="AK133" s="26">
        <v>87033.36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26.596437116000001</v>
      </c>
      <c r="F135" s="6">
        <v>5.3299473209999997</v>
      </c>
      <c r="G135" s="6">
        <v>1.0126899920000001</v>
      </c>
      <c r="H135" s="6" t="s">
        <v>432</v>
      </c>
      <c r="I135" s="6">
        <v>24.571057136</v>
      </c>
      <c r="J135" s="6">
        <v>26.063442383000002</v>
      </c>
      <c r="K135" s="6">
        <v>26.543137640000001</v>
      </c>
      <c r="L135" s="6">
        <v>13.735274240000001</v>
      </c>
      <c r="M135" s="6">
        <v>335.14708734999999</v>
      </c>
      <c r="N135" s="6">
        <v>3.571064706</v>
      </c>
      <c r="O135" s="6">
        <v>0.37309631300000001</v>
      </c>
      <c r="P135" s="6" t="s">
        <v>432</v>
      </c>
      <c r="Q135" s="6">
        <v>0.213197896</v>
      </c>
      <c r="R135" s="6">
        <v>5.3299471000000001E-2</v>
      </c>
      <c r="S135" s="6">
        <v>0.74619262399999997</v>
      </c>
      <c r="T135" s="6" t="s">
        <v>432</v>
      </c>
      <c r="U135" s="6">
        <v>0.15989841799999999</v>
      </c>
      <c r="V135" s="6">
        <v>96.205549087999998</v>
      </c>
      <c r="W135" s="6">
        <v>53.299473178897671</v>
      </c>
      <c r="X135" s="6">
        <v>2.9847734827917523E-2</v>
      </c>
      <c r="Y135" s="6">
        <v>5.5964502802345356E-2</v>
      </c>
      <c r="Z135" s="6">
        <v>0.12685287301864948</v>
      </c>
      <c r="AA135" s="6" t="s">
        <v>432</v>
      </c>
      <c r="AB135" s="6">
        <v>0.21266511064891236</v>
      </c>
      <c r="AC135" s="6" t="s">
        <v>432</v>
      </c>
      <c r="AD135" s="6" t="s">
        <v>431</v>
      </c>
      <c r="AE135" s="60"/>
      <c r="AF135" s="26" t="s">
        <v>431</v>
      </c>
      <c r="AG135" s="26" t="s">
        <v>431</v>
      </c>
      <c r="AH135" s="26" t="s">
        <v>431</v>
      </c>
      <c r="AI135" s="26" t="s">
        <v>431</v>
      </c>
      <c r="AJ135" s="26" t="s">
        <v>431</v>
      </c>
      <c r="AK135" s="26">
        <v>3730.9668534896905</v>
      </c>
      <c r="AL135" s="49" t="s">
        <v>412</v>
      </c>
    </row>
    <row r="136" spans="1:38" s="2" customFormat="1" ht="26.25" customHeight="1" thickBot="1" x14ac:dyDescent="0.25">
      <c r="A136" s="70" t="s">
        <v>288</v>
      </c>
      <c r="B136" s="70" t="s">
        <v>313</v>
      </c>
      <c r="C136" s="71" t="s">
        <v>314</v>
      </c>
      <c r="D136" s="72"/>
      <c r="E136" s="6">
        <v>1.0566580000000001E-2</v>
      </c>
      <c r="F136" s="6">
        <v>7.0066115999999998E-2</v>
      </c>
      <c r="G136" s="6" t="s">
        <v>431</v>
      </c>
      <c r="H136" s="6" t="s">
        <v>432</v>
      </c>
      <c r="I136" s="6">
        <v>4.3891939999999999E-3</v>
      </c>
      <c r="J136" s="6">
        <v>4.3891939999999999E-3</v>
      </c>
      <c r="K136" s="6">
        <v>4.3891939999999999E-3</v>
      </c>
      <c r="L136" s="6" t="s">
        <v>432</v>
      </c>
      <c r="M136" s="6">
        <v>0.19507537799999999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924.53258080000001</v>
      </c>
      <c r="AL136" s="49" t="s">
        <v>416</v>
      </c>
    </row>
    <row r="137" spans="1:38" s="2" customFormat="1" ht="26.25" customHeight="1" thickBot="1" x14ac:dyDescent="0.25">
      <c r="A137" s="70" t="s">
        <v>288</v>
      </c>
      <c r="B137" s="70" t="s">
        <v>315</v>
      </c>
      <c r="C137" s="71" t="s">
        <v>316</v>
      </c>
      <c r="D137" s="72"/>
      <c r="E137" s="6">
        <v>3.0133930000000001E-3</v>
      </c>
      <c r="F137" s="6">
        <v>7.7461871700000001E-3</v>
      </c>
      <c r="G137" s="6" t="s">
        <v>431</v>
      </c>
      <c r="H137" s="6" t="s">
        <v>432</v>
      </c>
      <c r="I137" s="6">
        <v>1.251718E-3</v>
      </c>
      <c r="J137" s="6">
        <v>1.251718E-3</v>
      </c>
      <c r="K137" s="6">
        <v>1.251718E-3</v>
      </c>
      <c r="L137" s="6" t="s">
        <v>432</v>
      </c>
      <c r="M137" s="6">
        <v>5.5627584000000001E-2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1878.1098469999999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0.28922947799999998</v>
      </c>
      <c r="G139" s="6" t="s">
        <v>432</v>
      </c>
      <c r="H139" s="6">
        <v>3.4681648000000002E-2</v>
      </c>
      <c r="I139" s="6">
        <v>1.4293159010000001</v>
      </c>
      <c r="J139" s="6">
        <v>1.4293159010000001</v>
      </c>
      <c r="K139" s="6">
        <v>1.4293159010000001</v>
      </c>
      <c r="L139" s="6" t="s">
        <v>433</v>
      </c>
      <c r="M139" s="6" t="s">
        <v>432</v>
      </c>
      <c r="N139" s="6">
        <v>4.083555E-3</v>
      </c>
      <c r="O139" s="6">
        <v>8.1915449999999997E-3</v>
      </c>
      <c r="P139" s="6">
        <v>8.1915449999999997E-3</v>
      </c>
      <c r="Q139" s="6">
        <v>1.295311E-2</v>
      </c>
      <c r="R139" s="6">
        <v>1.2358028E-2</v>
      </c>
      <c r="S139" s="6">
        <v>2.8904127000000002E-2</v>
      </c>
      <c r="T139" s="6" t="s">
        <v>432</v>
      </c>
      <c r="U139" s="6" t="s">
        <v>432</v>
      </c>
      <c r="V139" s="6" t="s">
        <v>432</v>
      </c>
      <c r="W139" s="6">
        <v>14.752167999999999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1205.12282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1035.7567005728952</v>
      </c>
      <c r="F141" s="20">
        <f t="shared" ref="F141:AD141" si="0">SUM(F14:F140)</f>
        <v>608.81638792892397</v>
      </c>
      <c r="G141" s="20">
        <f t="shared" si="0"/>
        <v>305.85291243091575</v>
      </c>
      <c r="H141" s="20">
        <f t="shared" si="0"/>
        <v>467.82702581042793</v>
      </c>
      <c r="I141" s="20">
        <f t="shared" si="0"/>
        <v>146.8194932317034</v>
      </c>
      <c r="J141" s="20">
        <f t="shared" si="0"/>
        <v>244.70357130496137</v>
      </c>
      <c r="K141" s="20">
        <f t="shared" si="0"/>
        <v>375.21660611735206</v>
      </c>
      <c r="L141" s="20">
        <f t="shared" si="0"/>
        <v>41.005259085928046</v>
      </c>
      <c r="M141" s="20">
        <f t="shared" si="0"/>
        <v>1582.8727656178826</v>
      </c>
      <c r="N141" s="20">
        <f t="shared" si="0"/>
        <v>129.97485522684605</v>
      </c>
      <c r="O141" s="20">
        <f t="shared" si="0"/>
        <v>7.9067604896112753</v>
      </c>
      <c r="P141" s="20">
        <f t="shared" si="0"/>
        <v>5.6464908506391955</v>
      </c>
      <c r="Q141" s="20">
        <f t="shared" si="0"/>
        <v>6.9737177705873172</v>
      </c>
      <c r="R141" s="20">
        <f>SUM(R14:R140)</f>
        <v>30.134379113785389</v>
      </c>
      <c r="S141" s="20">
        <f t="shared" si="0"/>
        <v>139.53667567781</v>
      </c>
      <c r="T141" s="20">
        <f t="shared" si="0"/>
        <v>157.38931878916884</v>
      </c>
      <c r="U141" s="20">
        <f t="shared" si="0"/>
        <v>7.2686568662319342</v>
      </c>
      <c r="V141" s="20">
        <f t="shared" si="0"/>
        <v>309.29748077273086</v>
      </c>
      <c r="W141" s="20">
        <f t="shared" si="0"/>
        <v>236.8045174042463</v>
      </c>
      <c r="X141" s="20">
        <f t="shared" si="0"/>
        <v>16.014743671688642</v>
      </c>
      <c r="Y141" s="20">
        <f t="shared" si="0"/>
        <v>15.719082808063416</v>
      </c>
      <c r="Z141" s="20">
        <f t="shared" si="0"/>
        <v>7.1563132911245901</v>
      </c>
      <c r="AA141" s="20">
        <f t="shared" si="0"/>
        <v>8.1006462520937994</v>
      </c>
      <c r="AB141" s="20">
        <f t="shared" si="0"/>
        <v>59.670619796334918</v>
      </c>
      <c r="AC141" s="20">
        <f t="shared" si="0"/>
        <v>4.3852800326822665</v>
      </c>
      <c r="AD141" s="20">
        <f t="shared" si="0"/>
        <v>1166.4835412394773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1035.7567005728952</v>
      </c>
      <c r="F152" s="14">
        <f t="shared" ref="F152:AD152" si="1">SUM(F$141, F$151, IF(AND(ISNUMBER(SEARCH($B$4,"AT|BE|CH|GB|IE|LT|LU|NL")),SUM(F$143:F$149)&gt;0),SUM(F$143:F$149)-SUM(F$27:F$33),0))</f>
        <v>608.81638792892397</v>
      </c>
      <c r="G152" s="14">
        <f t="shared" si="1"/>
        <v>305.85291243091575</v>
      </c>
      <c r="H152" s="14">
        <f t="shared" si="1"/>
        <v>467.82702581042793</v>
      </c>
      <c r="I152" s="14">
        <f t="shared" si="1"/>
        <v>146.8194932317034</v>
      </c>
      <c r="J152" s="14">
        <f t="shared" si="1"/>
        <v>244.70357130496137</v>
      </c>
      <c r="K152" s="14">
        <f t="shared" si="1"/>
        <v>375.21660611735206</v>
      </c>
      <c r="L152" s="14">
        <f t="shared" si="1"/>
        <v>41.005259085928046</v>
      </c>
      <c r="M152" s="14">
        <f t="shared" si="1"/>
        <v>1582.8727656178826</v>
      </c>
      <c r="N152" s="14">
        <f t="shared" si="1"/>
        <v>129.97485522684605</v>
      </c>
      <c r="O152" s="14">
        <f t="shared" si="1"/>
        <v>7.9067604896112753</v>
      </c>
      <c r="P152" s="14">
        <f t="shared" si="1"/>
        <v>5.6464908506391955</v>
      </c>
      <c r="Q152" s="14">
        <f t="shared" si="1"/>
        <v>6.9737177705873172</v>
      </c>
      <c r="R152" s="14">
        <f t="shared" si="1"/>
        <v>30.134379113785389</v>
      </c>
      <c r="S152" s="14">
        <f t="shared" si="1"/>
        <v>139.53667567781</v>
      </c>
      <c r="T152" s="14">
        <f t="shared" si="1"/>
        <v>157.38931878916884</v>
      </c>
      <c r="U152" s="14">
        <f t="shared" si="1"/>
        <v>7.2686568662319342</v>
      </c>
      <c r="V152" s="14">
        <f t="shared" si="1"/>
        <v>309.29748077273086</v>
      </c>
      <c r="W152" s="14">
        <f t="shared" si="1"/>
        <v>236.8045174042463</v>
      </c>
      <c r="X152" s="14">
        <f t="shared" si="1"/>
        <v>16.014743671688642</v>
      </c>
      <c r="Y152" s="14">
        <f t="shared" si="1"/>
        <v>15.719082808063416</v>
      </c>
      <c r="Z152" s="14">
        <f t="shared" si="1"/>
        <v>7.1563132911245901</v>
      </c>
      <c r="AA152" s="14">
        <f t="shared" si="1"/>
        <v>8.1006462520937994</v>
      </c>
      <c r="AB152" s="14">
        <f t="shared" si="1"/>
        <v>59.670619796334918</v>
      </c>
      <c r="AC152" s="14">
        <f t="shared" si="1"/>
        <v>4.3852800326822665</v>
      </c>
      <c r="AD152" s="14">
        <f t="shared" si="1"/>
        <v>1166.4835412394773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1035.7567005728952</v>
      </c>
      <c r="F154" s="14">
        <f>SUM(F$141, F$153, -1 * IF(OR($B$6=2005,$B$6&gt;=2020),SUM(F$99:F$122),0), IF(AND(ISNUMBER(SEARCH($B$4,"AT|BE|CH|GB|IE|LT|LU|NL")),SUM(F$143:F$149)&gt;0),SUM(F$143:F$149)-SUM(F$27:F$33),0))</f>
        <v>608.81638792892397</v>
      </c>
      <c r="G154" s="14">
        <f>SUM(G$141, G$153, IF(AND(ISNUMBER(SEARCH($B$4,"AT|BE|CH|GB|IE|LT|LU|NL")),SUM(G$143:G$149)&gt;0),SUM(G$143:G$149)-SUM(G$27:G$33),0))</f>
        <v>305.85291243091575</v>
      </c>
      <c r="H154" s="14">
        <f>SUM(H$141, H$153, IF(AND(ISNUMBER(SEARCH($B$4,"AT|BE|CH|GB|IE|LT|LU|NL")),SUM(H$143:H$149)&gt;0),SUM(H$143:H$149)-SUM(H$27:H$33),0))</f>
        <v>467.82702581042793</v>
      </c>
      <c r="I154" s="14">
        <f t="shared" ref="I154:AD154" si="2">SUM(I$141, I$153, IF(AND(ISNUMBER(SEARCH($B$4,"AT|BE|CH|GB|IE|LT|LU|NL")),SUM(I$143:I$149)&gt;0),SUM(I$143:I$149)-SUM(I$27:I$33),0))</f>
        <v>146.8194932317034</v>
      </c>
      <c r="J154" s="14">
        <f t="shared" si="2"/>
        <v>244.70357130496137</v>
      </c>
      <c r="K154" s="14">
        <f t="shared" si="2"/>
        <v>375.21660611735206</v>
      </c>
      <c r="L154" s="14">
        <f t="shared" si="2"/>
        <v>41.005259085928046</v>
      </c>
      <c r="M154" s="14">
        <f t="shared" si="2"/>
        <v>1582.8727656178826</v>
      </c>
      <c r="N154" s="14">
        <f t="shared" si="2"/>
        <v>129.97485522684605</v>
      </c>
      <c r="O154" s="14">
        <f t="shared" si="2"/>
        <v>7.9067604896112753</v>
      </c>
      <c r="P154" s="14">
        <f t="shared" si="2"/>
        <v>5.6464908506391955</v>
      </c>
      <c r="Q154" s="14">
        <f t="shared" si="2"/>
        <v>6.9737177705873172</v>
      </c>
      <c r="R154" s="14">
        <f t="shared" si="2"/>
        <v>30.134379113785389</v>
      </c>
      <c r="S154" s="14">
        <f t="shared" si="2"/>
        <v>139.53667567781</v>
      </c>
      <c r="T154" s="14">
        <f t="shared" si="2"/>
        <v>157.38931878916884</v>
      </c>
      <c r="U154" s="14">
        <f t="shared" si="2"/>
        <v>7.2686568662319342</v>
      </c>
      <c r="V154" s="14">
        <f t="shared" si="2"/>
        <v>309.29748077273086</v>
      </c>
      <c r="W154" s="14">
        <f t="shared" si="2"/>
        <v>236.8045174042463</v>
      </c>
      <c r="X154" s="14">
        <f t="shared" si="2"/>
        <v>16.014743671688642</v>
      </c>
      <c r="Y154" s="14">
        <f t="shared" si="2"/>
        <v>15.719082808063416</v>
      </c>
      <c r="Z154" s="14">
        <f t="shared" si="2"/>
        <v>7.1563132911245901</v>
      </c>
      <c r="AA154" s="14">
        <f t="shared" si="2"/>
        <v>8.1006462520937994</v>
      </c>
      <c r="AB154" s="14">
        <f t="shared" si="2"/>
        <v>59.670619796334918</v>
      </c>
      <c r="AC154" s="14">
        <f t="shared" si="2"/>
        <v>4.3852800326822665</v>
      </c>
      <c r="AD154" s="14">
        <f t="shared" si="2"/>
        <v>1166.4835412394773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50.982713616678744</v>
      </c>
      <c r="F157" s="23">
        <v>0.9973364451060257</v>
      </c>
      <c r="G157" s="23">
        <v>2.9031774462989812</v>
      </c>
      <c r="H157" s="23" t="s">
        <v>432</v>
      </c>
      <c r="I157" s="23">
        <v>0.6242516577051862</v>
      </c>
      <c r="J157" s="23">
        <v>0.6242516577051862</v>
      </c>
      <c r="K157" s="23">
        <v>0.6242516577051862</v>
      </c>
      <c r="L157" s="23">
        <v>0.29960528015949262</v>
      </c>
      <c r="M157" s="23">
        <v>8.8842088795030723</v>
      </c>
      <c r="N157" s="23">
        <v>1.0388465779763836</v>
      </c>
      <c r="O157" s="23">
        <v>1.7936983453985868E-4</v>
      </c>
      <c r="P157" s="23">
        <v>7.9219856190592304E-3</v>
      </c>
      <c r="Q157" s="23">
        <v>3.4367838716939928E-4</v>
      </c>
      <c r="R157" s="23">
        <v>4.1797838756201237E-2</v>
      </c>
      <c r="S157" s="23">
        <v>2.5378180989995638E-2</v>
      </c>
      <c r="T157" s="23">
        <v>3.4640948393731616E-4</v>
      </c>
      <c r="U157" s="23">
        <v>3.4354183233100343E-4</v>
      </c>
      <c r="V157" s="23">
        <v>6.5713862213128527E-2</v>
      </c>
      <c r="W157" s="23" t="s">
        <v>432</v>
      </c>
      <c r="X157" s="23">
        <v>6.9512539828220138E-4</v>
      </c>
      <c r="Y157" s="23">
        <v>5.3185156839787723E-3</v>
      </c>
      <c r="Z157" s="23">
        <v>6.1441959871017643E-4</v>
      </c>
      <c r="AA157" s="23">
        <v>5.8667113048865686E-4</v>
      </c>
      <c r="AB157" s="23">
        <v>7.2147318114598067E-3</v>
      </c>
      <c r="AC157" s="23" t="s">
        <v>431</v>
      </c>
      <c r="AD157" s="23" t="s">
        <v>431</v>
      </c>
      <c r="AE157" s="63"/>
      <c r="AF157" s="23">
        <v>149306.26240940951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12.524018533873862</v>
      </c>
      <c r="F158" s="23">
        <v>0.43853012927112406</v>
      </c>
      <c r="G158" s="23">
        <v>0.71958366226953097</v>
      </c>
      <c r="H158" s="23" t="s">
        <v>432</v>
      </c>
      <c r="I158" s="23">
        <v>0.13195964775031735</v>
      </c>
      <c r="J158" s="23">
        <v>0.13195964775031735</v>
      </c>
      <c r="K158" s="23">
        <v>0.13195964775031735</v>
      </c>
      <c r="L158" s="23">
        <v>6.3182778552587956E-2</v>
      </c>
      <c r="M158" s="23">
        <v>8.880221781354706</v>
      </c>
      <c r="N158" s="23">
        <v>4.0995775879766727</v>
      </c>
      <c r="O158" s="23">
        <v>4.5207743035893504E-5</v>
      </c>
      <c r="P158" s="23">
        <v>1.995956137796458E-3</v>
      </c>
      <c r="Q158" s="23">
        <v>8.6198686888271932E-5</v>
      </c>
      <c r="R158" s="23">
        <v>1.0330741744429347E-2</v>
      </c>
      <c r="S158" s="23">
        <v>6.2758769059550624E-3</v>
      </c>
      <c r="T158" s="23">
        <v>9.6986381220846811E-5</v>
      </c>
      <c r="U158" s="23">
        <v>8.5659302171643177E-5</v>
      </c>
      <c r="V158" s="23">
        <v>1.6358620610787359E-2</v>
      </c>
      <c r="W158" s="23" t="s">
        <v>432</v>
      </c>
      <c r="X158" s="23">
        <v>3.5037027159553395E-4</v>
      </c>
      <c r="Y158" s="23">
        <v>2.1151713074246811E-3</v>
      </c>
      <c r="Z158" s="23">
        <v>2.8452323329259869E-4</v>
      </c>
      <c r="AA158" s="23">
        <v>4.2226212716332047E-4</v>
      </c>
      <c r="AB158" s="23">
        <v>3.1723269394761341E-3</v>
      </c>
      <c r="AC158" s="23" t="s">
        <v>431</v>
      </c>
      <c r="AD158" s="23" t="s">
        <v>431</v>
      </c>
      <c r="AE158" s="63"/>
      <c r="AF158" s="23">
        <v>37007.15886644696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557.48385035900003</v>
      </c>
      <c r="F159" s="23">
        <v>15.587199290999999</v>
      </c>
      <c r="G159" s="23">
        <v>228.93834982800001</v>
      </c>
      <c r="H159" s="23" t="s">
        <v>432</v>
      </c>
      <c r="I159" s="23">
        <v>33.662343469</v>
      </c>
      <c r="J159" s="23">
        <v>39.586624387999997</v>
      </c>
      <c r="K159" s="23">
        <v>39.586624387999997</v>
      </c>
      <c r="L159" s="23">
        <v>0.72765055199999995</v>
      </c>
      <c r="M159" s="23">
        <v>34.144289493999999</v>
      </c>
      <c r="N159" s="23">
        <v>1.5369627400000001</v>
      </c>
      <c r="O159" s="23">
        <v>0.16462175300000001</v>
      </c>
      <c r="P159" s="23">
        <v>0.19230525000000001</v>
      </c>
      <c r="Q159" s="23">
        <v>5.1818869989999996</v>
      </c>
      <c r="R159" s="23">
        <v>5.4972887420000003</v>
      </c>
      <c r="S159" s="23">
        <v>10.641823927000001</v>
      </c>
      <c r="T159" s="23">
        <v>242.63217491699999</v>
      </c>
      <c r="U159" s="23">
        <v>1.7216074859999999</v>
      </c>
      <c r="V159" s="23">
        <v>10.707809891</v>
      </c>
      <c r="W159" s="23">
        <v>3.7232727387187188</v>
      </c>
      <c r="X159" s="23">
        <v>4.0463349826441827E-2</v>
      </c>
      <c r="Y159" s="23">
        <v>0.24001174913220913</v>
      </c>
      <c r="Z159" s="23">
        <v>0.16462174913220914</v>
      </c>
      <c r="AA159" s="23">
        <v>6.9235174913220912E-2</v>
      </c>
      <c r="AB159" s="23">
        <v>0.51433202300408098</v>
      </c>
      <c r="AC159" s="23">
        <v>1.1661950000000001</v>
      </c>
      <c r="AD159" s="23">
        <v>4.3498299999999999</v>
      </c>
      <c r="AE159" s="63"/>
      <c r="AF159" s="23">
        <v>367249.13875982142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10.076521066</v>
      </c>
      <c r="F163" s="25">
        <v>26.715738709</v>
      </c>
      <c r="G163" s="25">
        <v>2.0089218679999998</v>
      </c>
      <c r="H163" s="25">
        <v>2.255867421</v>
      </c>
      <c r="I163" s="25">
        <v>17.69268679</v>
      </c>
      <c r="J163" s="25">
        <v>21.624394964</v>
      </c>
      <c r="K163" s="25">
        <v>33.419519495000003</v>
      </c>
      <c r="L163" s="25">
        <v>1.5923418069999999</v>
      </c>
      <c r="M163" s="25">
        <v>289.468362098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2026-02-04T09:09:26Z</dcterms:modified>
</cp:coreProperties>
</file>