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494DAA92-17E3-4F02-8D4A-5CE8428CF589}"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<sst xmlns="http://schemas.openxmlformats.org/spreadsheetml/2006/main" count="4152" uniqueCount="437">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</sst>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267.55626158455152</v>
      </c>
      <c r="F14" s="6">
        <v>1.0345669038819711</v>
      </c>
      <c r="G14" s="6">
        <v>1105.9492496542869</v>
      </c>
      <c r="H14" s="6">
        <v>2.0755219999999998E-3</v>
      </c>
      <c r="I14" s="6" t="s">
        <v>432</v>
      </c>
      <c r="J14" s="6" t="s">
        <v>432</v>
      </c>
      <c r="K14" s="6" t="s">
        <v>432</v>
      </c>
      <c r="L14" s="6" t="s">
        <v>432</v>
      </c>
      <c r="M14" s="6">
        <v>11.980585293540557</v>
      </c>
      <c r="N14" s="6">
        <v>6.5847233634272104</v>
      </c>
      <c r="O14" s="6">
        <v>2.1003179408581492</v>
      </c>
      <c r="P14" s="6">
        <v>3.3774984308111029</v>
      </c>
      <c r="Q14" s="6">
        <v>4.1960441746880894</v>
      </c>
      <c r="R14" s="6">
        <v>8.8875530565297733</v>
      </c>
      <c r="S14" s="6">
        <v>9.5182515615813461</v>
      </c>
      <c r="T14" s="6">
        <v>63.816271739407341</v>
      </c>
      <c r="U14" s="6">
        <v>2.2088298719977781</v>
      </c>
      <c r="V14" s="6">
        <v>19.037940430950734</v>
      </c>
      <c r="W14" s="6">
        <v>7.4425619356718071</v>
      </c>
      <c r="X14" s="6">
        <v>1.5178929997812635E-3</v>
      </c>
      <c r="Y14" s="6">
        <v>2.4918094552732323E-2</v>
      </c>
      <c r="Z14" s="6">
        <v>1.8637519283641529E-2</v>
      </c>
      <c r="AA14" s="6">
        <v>2.0866041254464507E-3</v>
      </c>
      <c r="AB14" s="6">
        <v>4.7160113073514254E-2</v>
      </c>
      <c r="AC14" s="6">
        <v>5.7643365199999998E-2</v>
      </c>
      <c r="AD14" s="6">
        <v>2.059891132481E-3</v>
      </c>
      <c r="AE14" s="60"/>
      <c r="AF14" s="26">
        <v>71700.235272999998</v>
      </c>
      <c r="AG14" s="26">
        <v>612937.38055871997</v>
      </c>
      <c r="AH14" s="26">
        <v>67494.283605999997</v>
      </c>
      <c r="AI14" s="26">
        <v>9191.3603251891764</v>
      </c>
      <c r="AJ14" s="26">
        <v>4659.0863282999999</v>
      </c>
      <c r="AK14" s="26" t="s">
        <v>431</v>
      </c>
      <c r="AL14" s="49" t="s">
        <v>49</v>
      </c>
    </row>
    <row r="15" spans="1:38" s="1" customFormat="1" ht="26.25" customHeight="1" thickBot="1" x14ac:dyDescent="0.25">
      <c r="A15" s="70" t="s">
        <v>53</v>
      </c>
      <c r="B15" s="70" t="s">
        <v>54</v>
      </c>
      <c r="C15" s="71" t="s">
        <v>55</v>
      </c>
      <c r="D15" s="72"/>
      <c r="E15" s="6">
        <v>18.441476415439372</v>
      </c>
      <c r="F15" s="6">
        <v>0.39378023572725002</v>
      </c>
      <c r="G15" s="6">
        <v>130.39097000000001</v>
      </c>
      <c r="H15" s="6" t="s">
        <v>433</v>
      </c>
      <c r="I15" s="6" t="s">
        <v>432</v>
      </c>
      <c r="J15" s="6" t="s">
        <v>432</v>
      </c>
      <c r="K15" s="6" t="s">
        <v>432</v>
      </c>
      <c r="L15" s="6" t="s">
        <v>432</v>
      </c>
      <c r="M15" s="6">
        <v>1.4031544213477216</v>
      </c>
      <c r="N15" s="6">
        <v>0.48398833268565195</v>
      </c>
      <c r="O15" s="6">
        <v>0.21514478003814017</v>
      </c>
      <c r="P15" s="6">
        <v>4.8469950287701222E-2</v>
      </c>
      <c r="Q15" s="6">
        <v>0.37075879794692373</v>
      </c>
      <c r="R15" s="6">
        <v>1.6332693157834832</v>
      </c>
      <c r="S15" s="6">
        <v>1.2082275316036541</v>
      </c>
      <c r="T15" s="6">
        <v>68.085261014800125</v>
      </c>
      <c r="U15" s="6">
        <v>0.26277624165630298</v>
      </c>
      <c r="V15" s="6">
        <v>5.175783078653776</v>
      </c>
      <c r="W15" s="6">
        <v>0.21904654225366804</v>
      </c>
      <c r="X15" s="6">
        <v>5.3882253696397003E-5</v>
      </c>
      <c r="Y15" s="6">
        <v>4.355481099808324E-4</v>
      </c>
      <c r="Z15" s="6">
        <v>7.0870643723160406E-5</v>
      </c>
      <c r="AA15" s="6">
        <v>3.027277456060562E-4</v>
      </c>
      <c r="AB15" s="6">
        <v>8.630285142804669E-4</v>
      </c>
      <c r="AC15" s="6" t="s">
        <v>431</v>
      </c>
      <c r="AD15" s="6" t="s">
        <v>431</v>
      </c>
      <c r="AE15" s="60"/>
      <c r="AF15" s="26">
        <v>167680.84160638161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10.384616770530528</v>
      </c>
      <c r="F17" s="6">
        <v>0.34091545482061608</v>
      </c>
      <c r="G17" s="6">
        <v>19.279111741972542</v>
      </c>
      <c r="H17" s="6" t="s">
        <v>433</v>
      </c>
      <c r="I17" s="6" t="s">
        <v>432</v>
      </c>
      <c r="J17" s="6" t="s">
        <v>432</v>
      </c>
      <c r="K17" s="6" t="s">
        <v>432</v>
      </c>
      <c r="L17" s="6" t="s">
        <v>432</v>
      </c>
      <c r="M17" s="6">
        <v>57.608998482288406</v>
      </c>
      <c r="N17" s="6">
        <v>5.5396650501289795</v>
      </c>
      <c r="O17" s="6">
        <v>0.10483985853206849</v>
      </c>
      <c r="P17" s="6">
        <v>5.0437002225419483E-2</v>
      </c>
      <c r="Q17" s="6">
        <v>0.24059078374111662</v>
      </c>
      <c r="R17" s="6">
        <v>1.022967420843204</v>
      </c>
      <c r="S17" s="6">
        <v>9.8559507396848198E-2</v>
      </c>
      <c r="T17" s="6">
        <v>2.599387470785516</v>
      </c>
      <c r="U17" s="6">
        <v>2.4360160605901311E-2</v>
      </c>
      <c r="V17" s="6">
        <v>4.3733713947382515</v>
      </c>
      <c r="W17" s="6">
        <v>1.3165326975045659</v>
      </c>
      <c r="X17" s="6">
        <v>7.3697336654357196E-2</v>
      </c>
      <c r="Y17" s="6">
        <v>0.1004610236301815</v>
      </c>
      <c r="Z17" s="6">
        <v>5.2807442178512375E-2</v>
      </c>
      <c r="AA17" s="6">
        <v>3.7113555580769633E-2</v>
      </c>
      <c r="AB17" s="6">
        <v>0.26407935813229466</v>
      </c>
      <c r="AC17" s="6">
        <v>8.369090728718E-3</v>
      </c>
      <c r="AD17" s="6">
        <v>0.8884777132983035</v>
      </c>
      <c r="AE17" s="60"/>
      <c r="AF17" s="26">
        <v>17833.658107179999</v>
      </c>
      <c r="AG17" s="26">
        <v>34777.089928289999</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8.5780041172223722</v>
      </c>
      <c r="F18" s="6">
        <v>0.33121286451699999</v>
      </c>
      <c r="G18" s="6">
        <v>19.434524140724388</v>
      </c>
      <c r="H18" s="6" t="s">
        <v>433</v>
      </c>
      <c r="I18" s="6" t="s">
        <v>432</v>
      </c>
      <c r="J18" s="6" t="s">
        <v>432</v>
      </c>
      <c r="K18" s="6" t="s">
        <v>432</v>
      </c>
      <c r="L18" s="6" t="s">
        <v>432</v>
      </c>
      <c r="M18" s="6">
        <v>2.0125095668352695</v>
      </c>
      <c r="N18" s="6">
        <v>0.2813590074424</v>
      </c>
      <c r="O18" s="6">
        <v>1.3030449748E-2</v>
      </c>
      <c r="P18" s="6">
        <v>1.6925328368389999E-2</v>
      </c>
      <c r="Q18" s="6">
        <v>4.4540772364200003E-2</v>
      </c>
      <c r="R18" s="6">
        <v>0.1746320674645</v>
      </c>
      <c r="S18" s="6">
        <v>9.5772827284899997E-2</v>
      </c>
      <c r="T18" s="6">
        <v>3.71245649445</v>
      </c>
      <c r="U18" s="6">
        <v>2.0693895967400001E-2</v>
      </c>
      <c r="V18" s="6">
        <v>1.147588609562</v>
      </c>
      <c r="W18" s="6">
        <v>0.240794927725</v>
      </c>
      <c r="X18" s="6">
        <v>1.8464146025755E-2</v>
      </c>
      <c r="Y18" s="6">
        <v>2.449133466483E-2</v>
      </c>
      <c r="Z18" s="6">
        <v>1.2870834169885E-2</v>
      </c>
      <c r="AA18" s="6">
        <v>8.7201897369966006E-3</v>
      </c>
      <c r="AB18" s="6">
        <v>6.4546504597466595E-2</v>
      </c>
      <c r="AC18" s="6">
        <v>3.6819999999999999E-3</v>
      </c>
      <c r="AD18" s="6">
        <v>0.237646</v>
      </c>
      <c r="AE18" s="60"/>
      <c r="AF18" s="26">
        <v>25296.373438597486</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9.5920034258466469</v>
      </c>
      <c r="F19" s="6">
        <v>0.78164542083275956</v>
      </c>
      <c r="G19" s="6">
        <v>41.175687773103881</v>
      </c>
      <c r="H19" s="6" t="s">
        <v>433</v>
      </c>
      <c r="I19" s="6" t="s">
        <v>432</v>
      </c>
      <c r="J19" s="6" t="s">
        <v>432</v>
      </c>
      <c r="K19" s="6" t="s">
        <v>432</v>
      </c>
      <c r="L19" s="6" t="s">
        <v>432</v>
      </c>
      <c r="M19" s="6">
        <v>3.7729650867423965</v>
      </c>
      <c r="N19" s="6">
        <v>0.4462858320126028</v>
      </c>
      <c r="O19" s="6">
        <v>1.7100806705729905E-2</v>
      </c>
      <c r="P19" s="6">
        <v>2.8186635070843201E-2</v>
      </c>
      <c r="Q19" s="6">
        <v>8.9352327251949762E-2</v>
      </c>
      <c r="R19" s="6">
        <v>0.56220126603660259</v>
      </c>
      <c r="S19" s="6">
        <v>0.16060736900300809</v>
      </c>
      <c r="T19" s="6">
        <v>5.9944478423537877</v>
      </c>
      <c r="U19" s="6">
        <v>0.14792024504093337</v>
      </c>
      <c r="V19" s="6">
        <v>0.76777064290857611</v>
      </c>
      <c r="W19" s="6">
        <v>0.47114267266418253</v>
      </c>
      <c r="X19" s="6">
        <v>3.546318689726774E-2</v>
      </c>
      <c r="Y19" s="6">
        <v>6.1457364738743234E-2</v>
      </c>
      <c r="Z19" s="6">
        <v>3.1297851344434871E-2</v>
      </c>
      <c r="AA19" s="6">
        <v>2.7881759449912565E-2</v>
      </c>
      <c r="AB19" s="6">
        <v>0.1561001623457596</v>
      </c>
      <c r="AC19" s="6">
        <v>4.294520866946E-2</v>
      </c>
      <c r="AD19" s="6">
        <v>0.18496888071893999</v>
      </c>
      <c r="AE19" s="60"/>
      <c r="AF19" s="26">
        <v>38258.686325000002</v>
      </c>
      <c r="AG19" s="26">
        <v>7185.7700070000001</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6.5435053165213954</v>
      </c>
      <c r="F20" s="6">
        <v>2.8148263211231326</v>
      </c>
      <c r="G20" s="6">
        <v>16.59123507298661</v>
      </c>
      <c r="H20" s="6">
        <v>0.25699295834134683</v>
      </c>
      <c r="I20" s="6" t="s">
        <v>432</v>
      </c>
      <c r="J20" s="6" t="s">
        <v>432</v>
      </c>
      <c r="K20" s="6" t="s">
        <v>432</v>
      </c>
      <c r="L20" s="6" t="s">
        <v>432</v>
      </c>
      <c r="M20" s="6">
        <v>7.9614715552288793</v>
      </c>
      <c r="N20" s="6">
        <v>0.77453207132783253</v>
      </c>
      <c r="O20" s="6">
        <v>0.13976438673679875</v>
      </c>
      <c r="P20" s="6">
        <v>4.8836263366121527E-2</v>
      </c>
      <c r="Q20" s="6">
        <v>0.25013025112127557</v>
      </c>
      <c r="R20" s="6">
        <v>0.53175204607176285</v>
      </c>
      <c r="S20" s="6">
        <v>0.56670488877209835</v>
      </c>
      <c r="T20" s="6">
        <v>2.7307347941672258</v>
      </c>
      <c r="U20" s="6">
        <v>8.3561903893224446E-2</v>
      </c>
      <c r="V20" s="6">
        <v>7.9357904573247557</v>
      </c>
      <c r="W20" s="6">
        <v>1.9403012080282303</v>
      </c>
      <c r="X20" s="6">
        <v>0.10271326760367326</v>
      </c>
      <c r="Y20" s="6">
        <v>0.12767742836045343</v>
      </c>
      <c r="Z20" s="6">
        <v>4.297669614998989E-2</v>
      </c>
      <c r="AA20" s="6">
        <v>3.591007127177915E-2</v>
      </c>
      <c r="AB20" s="6">
        <v>0.3092774634878373</v>
      </c>
      <c r="AC20" s="6">
        <v>0.158069320161878</v>
      </c>
      <c r="AD20" s="6">
        <v>0.1091784212835428</v>
      </c>
      <c r="AE20" s="60"/>
      <c r="AF20" s="26">
        <v>14117.956428400001</v>
      </c>
      <c r="AG20" s="26">
        <v>2046.70604</v>
      </c>
      <c r="AH20" s="26">
        <v>43594.906706779999</v>
      </c>
      <c r="AI20" s="26">
        <v>29293.73301</v>
      </c>
      <c r="AJ20" s="26" t="s">
        <v>434</v>
      </c>
      <c r="AK20" s="26" t="s">
        <v>431</v>
      </c>
      <c r="AL20" s="49" t="s">
        <v>49</v>
      </c>
    </row>
    <row r="21" spans="1:38" s="2" customFormat="1" ht="26.25" customHeight="1" thickBot="1" x14ac:dyDescent="0.25">
      <c r="A21" s="70" t="s">
        <v>53</v>
      </c>
      <c r="B21" s="70" t="s">
        <v>66</v>
      </c>
      <c r="C21" s="71" t="s">
        <v>67</v>
      </c>
      <c r="D21" s="72"/>
      <c r="E21" s="6">
        <v>5.7995274329999997</v>
      </c>
      <c r="F21" s="6">
        <v>0.52059372999999998</v>
      </c>
      <c r="G21" s="6">
        <v>34.702657604999999</v>
      </c>
      <c r="H21" s="6">
        <v>1.8230000000000001E-4</v>
      </c>
      <c r="I21" s="6" t="s">
        <v>432</v>
      </c>
      <c r="J21" s="6" t="s">
        <v>432</v>
      </c>
      <c r="K21" s="6" t="s">
        <v>432</v>
      </c>
      <c r="L21" s="6" t="s">
        <v>432</v>
      </c>
      <c r="M21" s="6">
        <v>2.5924331700000001</v>
      </c>
      <c r="N21" s="6">
        <v>0.28809831400000002</v>
      </c>
      <c r="O21" s="6">
        <v>8.3543160000000005E-3</v>
      </c>
      <c r="P21" s="6">
        <v>6.1653070000000001E-3</v>
      </c>
      <c r="Q21" s="6">
        <v>3.1148695000000001E-2</v>
      </c>
      <c r="R21" s="6">
        <v>0.55187910100000004</v>
      </c>
      <c r="S21" s="6">
        <v>8.8926790000000006E-2</v>
      </c>
      <c r="T21" s="6">
        <v>5.6151787280000001</v>
      </c>
      <c r="U21" s="6">
        <v>1.3193879999999999E-3</v>
      </c>
      <c r="V21" s="6">
        <v>0.224704926</v>
      </c>
      <c r="W21" s="6">
        <v>0.29708592976999998</v>
      </c>
      <c r="X21" s="6">
        <v>2.564421174878E-2</v>
      </c>
      <c r="Y21" s="6">
        <v>5.1326451701119997E-2</v>
      </c>
      <c r="Z21" s="6">
        <v>2.5628081111519999E-2</v>
      </c>
      <c r="AA21" s="6">
        <v>2.5622577736019999E-2</v>
      </c>
      <c r="AB21" s="6">
        <v>0.12822132229743999</v>
      </c>
      <c r="AC21" s="6">
        <v>9.5E-4</v>
      </c>
      <c r="AD21" s="6" t="s">
        <v>431</v>
      </c>
      <c r="AE21" s="60"/>
      <c r="AF21" s="26">
        <v>31055.42</v>
      </c>
      <c r="AG21" s="26">
        <v>661.53700000000003</v>
      </c>
      <c r="AH21" s="26">
        <v>30458.481</v>
      </c>
      <c r="AI21" s="26">
        <v>4.9269999999999996</v>
      </c>
      <c r="AJ21" s="26" t="s">
        <v>434</v>
      </c>
      <c r="AK21" s="26" t="s">
        <v>431</v>
      </c>
      <c r="AL21" s="49" t="s">
        <v>49</v>
      </c>
    </row>
    <row r="22" spans="1:38" s="2" customFormat="1" ht="26.25" customHeight="1" thickBot="1" x14ac:dyDescent="0.25">
      <c r="A22" s="70" t="s">
        <v>53</v>
      </c>
      <c r="B22" s="74" t="s">
        <v>68</v>
      </c>
      <c r="C22" s="71" t="s">
        <v>69</v>
      </c>
      <c r="D22" s="72"/>
      <c r="E22" s="6">
        <v>102.56592826179944</v>
      </c>
      <c r="F22" s="6">
        <v>8.0621989908347409</v>
      </c>
      <c r="G22" s="6">
        <v>74.981893607099437</v>
      </c>
      <c r="H22" s="6" t="s">
        <v>431</v>
      </c>
      <c r="I22" s="6" t="s">
        <v>432</v>
      </c>
      <c r="J22" s="6" t="s">
        <v>432</v>
      </c>
      <c r="K22" s="6" t="s">
        <v>432</v>
      </c>
      <c r="L22" s="6" t="s">
        <v>432</v>
      </c>
      <c r="M22" s="6">
        <v>66.729510347804776</v>
      </c>
      <c r="N22" s="6">
        <v>34.750875410524564</v>
      </c>
      <c r="O22" s="6">
        <v>9.6511577465292682</v>
      </c>
      <c r="P22" s="6">
        <v>3.2637982704403985</v>
      </c>
      <c r="Q22" s="6">
        <v>2.0663977399769364</v>
      </c>
      <c r="R22" s="6">
        <v>2.5657167066013442</v>
      </c>
      <c r="S22" s="6">
        <v>4.3546070555013783</v>
      </c>
      <c r="T22" s="6">
        <v>14.039769430112761</v>
      </c>
      <c r="U22" s="6">
        <v>0.47528727383565955</v>
      </c>
      <c r="V22" s="6">
        <v>23.991871494404869</v>
      </c>
      <c r="W22" s="6">
        <v>1.8224256463090829</v>
      </c>
      <c r="X22" s="6">
        <v>4.511708389917498E-2</v>
      </c>
      <c r="Y22" s="6">
        <v>6.4349079653799587E-2</v>
      </c>
      <c r="Z22" s="6">
        <v>3.2135101518399579E-2</v>
      </c>
      <c r="AA22" s="6">
        <v>2.1460299548348126E-2</v>
      </c>
      <c r="AB22" s="6">
        <v>0.16306156463269425</v>
      </c>
      <c r="AC22" s="6">
        <v>0.114039</v>
      </c>
      <c r="AD22" s="6">
        <v>2.0418500000000002</v>
      </c>
      <c r="AE22" s="60"/>
      <c r="AF22" s="26">
        <v>128424.80239918109</v>
      </c>
      <c r="AG22" s="26">
        <v>11200.840780160539</v>
      </c>
      <c r="AH22" s="26">
        <v>92273.330037441614</v>
      </c>
      <c r="AI22" s="26">
        <v>7984.5370000000003</v>
      </c>
      <c r="AJ22" s="26">
        <v>6678.8329999999996</v>
      </c>
      <c r="AK22" s="26" t="s">
        <v>431</v>
      </c>
      <c r="AL22" s="49" t="s">
        <v>49</v>
      </c>
    </row>
    <row r="23" spans="1:38" s="2" customFormat="1" ht="26.25" customHeight="1" thickBot="1" x14ac:dyDescent="0.25">
      <c r="A23" s="70" t="s">
        <v>70</v>
      </c>
      <c r="B23" s="74" t="s">
        <v>393</v>
      </c>
      <c r="C23" s="71" t="s">
        <v>389</v>
      </c>
      <c r="D23" s="117"/>
      <c r="E23" s="6">
        <v>31.297922702000001</v>
      </c>
      <c r="F23" s="6">
        <v>4.9528048849999999</v>
      </c>
      <c r="G23" s="6">
        <v>0.78710236</v>
      </c>
      <c r="H23" s="6">
        <v>5.9945520000000002E-3</v>
      </c>
      <c r="I23" s="6" t="s">
        <v>432</v>
      </c>
      <c r="J23" s="6" t="s">
        <v>432</v>
      </c>
      <c r="K23" s="6" t="s">
        <v>432</v>
      </c>
      <c r="L23" s="6" t="s">
        <v>432</v>
      </c>
      <c r="M23" s="6">
        <v>13.611068003</v>
      </c>
      <c r="N23" s="6" t="s">
        <v>433</v>
      </c>
      <c r="O23" s="6">
        <v>7.8710129999999996E-3</v>
      </c>
      <c r="P23" s="6" t="s">
        <v>433</v>
      </c>
      <c r="Q23" s="6" t="s">
        <v>433</v>
      </c>
      <c r="R23" s="6">
        <v>3.9355133E-2</v>
      </c>
      <c r="S23" s="6">
        <v>1.3380739880000001</v>
      </c>
      <c r="T23" s="6">
        <v>5.5097167000000002E-2</v>
      </c>
      <c r="U23" s="6">
        <v>7.8710129999999996E-3</v>
      </c>
      <c r="V23" s="6">
        <v>0.78710236</v>
      </c>
      <c r="W23" s="6" t="s">
        <v>433</v>
      </c>
      <c r="X23" s="6">
        <v>2.3613070241194498E-2</v>
      </c>
      <c r="Y23" s="6">
        <v>3.9355117068657498E-2</v>
      </c>
      <c r="Z23" s="6">
        <v>2.707632054323636E-2</v>
      </c>
      <c r="AA23" s="6">
        <v>6.2181084968478849E-3</v>
      </c>
      <c r="AB23" s="6">
        <v>9.6262616349936242E-2</v>
      </c>
      <c r="AC23" s="6" t="s">
        <v>431</v>
      </c>
      <c r="AD23" s="6" t="s">
        <v>431</v>
      </c>
      <c r="AE23" s="60"/>
      <c r="AF23" s="26">
        <v>33924.110913182762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11.670036594725914</v>
      </c>
      <c r="F24" s="6">
        <v>7.2199697554075986</v>
      </c>
      <c r="G24" s="6">
        <v>35.220595834380759</v>
      </c>
      <c r="H24" s="6">
        <v>0.77697354500000004</v>
      </c>
      <c r="I24" s="6" t="s">
        <v>432</v>
      </c>
      <c r="J24" s="6" t="s">
        <v>432</v>
      </c>
      <c r="K24" s="6" t="s">
        <v>432</v>
      </c>
      <c r="L24" s="6" t="s">
        <v>432</v>
      </c>
      <c r="M24" s="6">
        <v>16.412340730464308</v>
      </c>
      <c r="N24" s="6">
        <v>1.0943219544119724</v>
      </c>
      <c r="O24" s="6">
        <v>0.28481095215761792</v>
      </c>
      <c r="P24" s="6">
        <v>3.8856218368945636E-2</v>
      </c>
      <c r="Q24" s="6">
        <v>5.1780830855890699E-2</v>
      </c>
      <c r="R24" s="6">
        <v>1.1294725510389636</v>
      </c>
      <c r="S24" s="6">
        <v>0.25457365783390012</v>
      </c>
      <c r="T24" s="6">
        <v>6.5995573753644186</v>
      </c>
      <c r="U24" s="6">
        <v>1.8113843546323144E-2</v>
      </c>
      <c r="V24" s="6">
        <v>11.419321347129426</v>
      </c>
      <c r="W24" s="6">
        <v>2.6404938517548646</v>
      </c>
      <c r="X24" s="6">
        <v>0.26061058025603051</v>
      </c>
      <c r="Y24" s="6">
        <v>0.42042423800070838</v>
      </c>
      <c r="Z24" s="6">
        <v>0.14810862019891752</v>
      </c>
      <c r="AA24" s="6">
        <v>0.12146975519584165</v>
      </c>
      <c r="AB24" s="6">
        <v>0.95061319366479502</v>
      </c>
      <c r="AC24" s="6">
        <v>0.1082448387952768</v>
      </c>
      <c r="AD24" s="6">
        <v>0.32095701400121501</v>
      </c>
      <c r="AE24" s="60"/>
      <c r="AF24" s="26">
        <v>38977.734850000001</v>
      </c>
      <c r="AG24" s="26">
        <v>1884.4915000000001</v>
      </c>
      <c r="AH24" s="26">
        <v>61176.85952287</v>
      </c>
      <c r="AI24" s="26">
        <v>20999.285</v>
      </c>
      <c r="AJ24" s="26" t="s">
        <v>431</v>
      </c>
      <c r="AK24" s="26" t="s">
        <v>431</v>
      </c>
      <c r="AL24" s="49" t="s">
        <v>49</v>
      </c>
    </row>
    <row r="25" spans="1:38" s="2" customFormat="1" ht="26.25" customHeight="1" thickBot="1" x14ac:dyDescent="0.25">
      <c r="A25" s="70" t="s">
        <v>73</v>
      </c>
      <c r="B25" s="74" t="s">
        <v>74</v>
      </c>
      <c r="C25" s="76" t="s">
        <v>75</v>
      </c>
      <c r="D25" s="72"/>
      <c r="E25" s="6">
        <v>3.0377154689132699</v>
      </c>
      <c r="F25" s="6">
        <v>0.26398474561762481</v>
      </c>
      <c r="G25" s="6">
        <v>0.18837747091884272</v>
      </c>
      <c r="H25" s="6" t="s">
        <v>433</v>
      </c>
      <c r="I25" s="6" t="s">
        <v>432</v>
      </c>
      <c r="J25" s="6" t="s">
        <v>432</v>
      </c>
      <c r="K25" s="6" t="s">
        <v>432</v>
      </c>
      <c r="L25" s="6" t="s">
        <v>432</v>
      </c>
      <c r="M25" s="6">
        <v>2.1322711193269175</v>
      </c>
      <c r="N25" s="6">
        <v>9.1814144207847864E-2</v>
      </c>
      <c r="O25" s="6">
        <v>1.16434665065062E-5</v>
      </c>
      <c r="P25" s="6">
        <v>5.1423700801400565E-4</v>
      </c>
      <c r="Q25" s="6">
        <v>2.2306584122875523E-5</v>
      </c>
      <c r="R25" s="6">
        <v>2.7119357804484424E-3</v>
      </c>
      <c r="S25" s="6">
        <v>1.6466139242476284E-3</v>
      </c>
      <c r="T25" s="6">
        <v>2.2548024473148251E-5</v>
      </c>
      <c r="U25" s="6">
        <v>2.2294512105361884E-5</v>
      </c>
      <c r="V25" s="6">
        <v>4.2644020053217739E-3</v>
      </c>
      <c r="W25" s="6" t="s">
        <v>433</v>
      </c>
      <c r="X25" s="6">
        <v>1.8249057468438547E-4</v>
      </c>
      <c r="Y25" s="6">
        <v>1.4152592351839074E-3</v>
      </c>
      <c r="Z25" s="6">
        <v>1.6214823710125796E-4</v>
      </c>
      <c r="AA25" s="6">
        <v>1.4976775600870128E-4</v>
      </c>
      <c r="AB25" s="6">
        <v>1.9096658029782521E-3</v>
      </c>
      <c r="AC25" s="6" t="s">
        <v>431</v>
      </c>
      <c r="AD25" s="6" t="s">
        <v>431</v>
      </c>
      <c r="AE25" s="60"/>
      <c r="AF25" s="26">
        <v>9730.0924819448446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2.3159107711411826</v>
      </c>
      <c r="F26" s="6">
        <v>0.1992442524613102</v>
      </c>
      <c r="G26" s="6">
        <v>0.16244216852789414</v>
      </c>
      <c r="H26" s="6" t="s">
        <v>433</v>
      </c>
      <c r="I26" s="6" t="s">
        <v>432</v>
      </c>
      <c r="J26" s="6" t="s">
        <v>432</v>
      </c>
      <c r="K26" s="6" t="s">
        <v>432</v>
      </c>
      <c r="L26" s="6" t="s">
        <v>432</v>
      </c>
      <c r="M26" s="6">
        <v>2.4359417167886828</v>
      </c>
      <c r="N26" s="6">
        <v>0.59809813317284988</v>
      </c>
      <c r="O26" s="6">
        <v>1.0141588899251722E-5</v>
      </c>
      <c r="P26" s="6">
        <v>4.4781525695836041E-4</v>
      </c>
      <c r="Q26" s="6">
        <v>1.9372470749446643E-5</v>
      </c>
      <c r="R26" s="6">
        <v>2.3346063871620818E-3</v>
      </c>
      <c r="S26" s="6">
        <v>1.4179707467959148E-3</v>
      </c>
      <c r="T26" s="6">
        <v>2.0946262128306439E-5</v>
      </c>
      <c r="U26" s="6">
        <v>1.9293781180503656E-5</v>
      </c>
      <c r="V26" s="6">
        <v>3.6868444702519592E-3</v>
      </c>
      <c r="W26" s="6" t="s">
        <v>433</v>
      </c>
      <c r="X26" s="6">
        <v>1.5137125697581085E-4</v>
      </c>
      <c r="Y26" s="6">
        <v>1.0000690682709676E-3</v>
      </c>
      <c r="Z26" s="6">
        <v>1.2676125988967396E-4</v>
      </c>
      <c r="AA26" s="6">
        <v>1.631314089243228E-4</v>
      </c>
      <c r="AB26" s="6">
        <v>1.4413329940607751E-3</v>
      </c>
      <c r="AC26" s="6" t="s">
        <v>431</v>
      </c>
      <c r="AD26" s="6" t="s">
        <v>431</v>
      </c>
      <c r="AE26" s="60"/>
      <c r="AF26" s="26">
        <v>8353.8719494517463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238.842612124</v>
      </c>
      <c r="F27" s="6">
        <v>137.87117200099999</v>
      </c>
      <c r="G27" s="6">
        <v>12.886187808000001</v>
      </c>
      <c r="H27" s="6">
        <v>3.9743990949999999</v>
      </c>
      <c r="I27" s="6" t="s">
        <v>432</v>
      </c>
      <c r="J27" s="6" t="s">
        <v>432</v>
      </c>
      <c r="K27" s="6" t="s">
        <v>432</v>
      </c>
      <c r="L27" s="6" t="s">
        <v>432</v>
      </c>
      <c r="M27" s="6">
        <v>1169.4228832470001</v>
      </c>
      <c r="N27" s="6">
        <v>466.76802989700002</v>
      </c>
      <c r="O27" s="6">
        <v>0.121882803</v>
      </c>
      <c r="P27" s="6">
        <v>9.3073056000000001E-2</v>
      </c>
      <c r="Q27" s="6">
        <v>2.8887769999999999E-3</v>
      </c>
      <c r="R27" s="6">
        <v>0.59081412300000002</v>
      </c>
      <c r="S27" s="6">
        <v>20.536958250000001</v>
      </c>
      <c r="T27" s="6">
        <v>0.85931275900000004</v>
      </c>
      <c r="U27" s="6">
        <v>0.12155009999999999</v>
      </c>
      <c r="V27" s="6">
        <v>12.194378240000001</v>
      </c>
      <c r="W27" s="6">
        <v>6.5033853478000001</v>
      </c>
      <c r="X27" s="6">
        <v>0.2359123674784</v>
      </c>
      <c r="Y27" s="6">
        <v>0.29328761403159997</v>
      </c>
      <c r="Z27" s="6">
        <v>0.22195518909090001</v>
      </c>
      <c r="AA27" s="6">
        <v>0.25536159528180002</v>
      </c>
      <c r="AB27" s="6">
        <v>1.0065167658839</v>
      </c>
      <c r="AC27" s="6" t="s">
        <v>431</v>
      </c>
      <c r="AD27" s="6">
        <v>1.3374509999999999</v>
      </c>
      <c r="AE27" s="60"/>
      <c r="AF27" s="26">
        <v>529566.20546418638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42.835738749999997</v>
      </c>
      <c r="F28" s="6">
        <v>8.9611636519999998</v>
      </c>
      <c r="G28" s="6">
        <v>2.1069011579999999</v>
      </c>
      <c r="H28" s="6">
        <v>3.0264003000000001E-2</v>
      </c>
      <c r="I28" s="6" t="s">
        <v>432</v>
      </c>
      <c r="J28" s="6" t="s">
        <v>432</v>
      </c>
      <c r="K28" s="6" t="s">
        <v>432</v>
      </c>
      <c r="L28" s="6" t="s">
        <v>432</v>
      </c>
      <c r="M28" s="6">
        <v>111.296334178</v>
      </c>
      <c r="N28" s="6">
        <v>17.214363064</v>
      </c>
      <c r="O28" s="6">
        <v>1.4568749000000001E-2</v>
      </c>
      <c r="P28" s="6">
        <v>1.2027393000000001E-2</v>
      </c>
      <c r="Q28" s="6">
        <v>2.6628999999999997E-4</v>
      </c>
      <c r="R28" s="6">
        <v>7.7792827999999994E-2</v>
      </c>
      <c r="S28" s="6">
        <v>2.4719749200000001</v>
      </c>
      <c r="T28" s="6">
        <v>0.101878047</v>
      </c>
      <c r="U28" s="6">
        <v>1.4595191E-2</v>
      </c>
      <c r="V28" s="6">
        <v>1.4656180299999999</v>
      </c>
      <c r="W28" s="6">
        <v>0.43858331919999999</v>
      </c>
      <c r="X28" s="6">
        <v>5.5163366332000002E-2</v>
      </c>
      <c r="Y28" s="6">
        <v>6.4859777077399997E-2</v>
      </c>
      <c r="Z28" s="6">
        <v>5.4986403496699997E-2</v>
      </c>
      <c r="AA28" s="6">
        <v>5.1006623253600003E-2</v>
      </c>
      <c r="AB28" s="6">
        <v>0.22601617016180001</v>
      </c>
      <c r="AC28" s="6" t="s">
        <v>431</v>
      </c>
      <c r="AD28" s="6">
        <v>0.180785</v>
      </c>
      <c r="AE28" s="60"/>
      <c r="AF28" s="26">
        <v>90421.667718266282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236.24741307100001</v>
      </c>
      <c r="F29" s="6">
        <v>13.16179062</v>
      </c>
      <c r="G29" s="6">
        <v>5.8385866430000002</v>
      </c>
      <c r="H29" s="6">
        <v>8.1147786999999999E-2</v>
      </c>
      <c r="I29" s="6" t="s">
        <v>432</v>
      </c>
      <c r="J29" s="6" t="s">
        <v>432</v>
      </c>
      <c r="K29" s="6" t="s">
        <v>432</v>
      </c>
      <c r="L29" s="6" t="s">
        <v>432</v>
      </c>
      <c r="M29" s="6">
        <v>52.352954529999998</v>
      </c>
      <c r="N29" s="6">
        <v>3.5611785060000001</v>
      </c>
      <c r="O29" s="6">
        <v>2.2408417E-2</v>
      </c>
      <c r="P29" s="6">
        <v>3.0947334E-2</v>
      </c>
      <c r="Q29" s="6">
        <v>5.84049E-4</v>
      </c>
      <c r="R29" s="6">
        <v>0.142746757</v>
      </c>
      <c r="S29" s="6">
        <v>3.8066395929999999</v>
      </c>
      <c r="T29" s="6">
        <v>0.15583871799999999</v>
      </c>
      <c r="U29" s="6">
        <v>2.2603308999999999E-2</v>
      </c>
      <c r="V29" s="6">
        <v>2.2886128449999998</v>
      </c>
      <c r="W29" s="6">
        <v>1.7629439765999999</v>
      </c>
      <c r="X29" s="6">
        <v>2.5186868446099998E-2</v>
      </c>
      <c r="Y29" s="6">
        <v>0.15252048114360001</v>
      </c>
      <c r="Z29" s="6">
        <v>0.17043114314989999</v>
      </c>
      <c r="AA29" s="6">
        <v>3.9179573138099999E-2</v>
      </c>
      <c r="AB29" s="6">
        <v>0.38731806587579998</v>
      </c>
      <c r="AC29" s="6" t="s">
        <v>431</v>
      </c>
      <c r="AD29" s="6">
        <v>0.32297900000000002</v>
      </c>
      <c r="AE29" s="60"/>
      <c r="AF29" s="26">
        <v>252973.15761168045</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2.57780399</v>
      </c>
      <c r="F30" s="6">
        <v>28.847542260000001</v>
      </c>
      <c r="G30" s="6">
        <v>0.36192279300000002</v>
      </c>
      <c r="H30" s="6">
        <v>1.7102183E-2</v>
      </c>
      <c r="I30" s="6" t="s">
        <v>432</v>
      </c>
      <c r="J30" s="6" t="s">
        <v>432</v>
      </c>
      <c r="K30" s="6" t="s">
        <v>432</v>
      </c>
      <c r="L30" s="6" t="s">
        <v>432</v>
      </c>
      <c r="M30" s="6">
        <v>188.176711305</v>
      </c>
      <c r="N30" s="6">
        <v>18.652398964</v>
      </c>
      <c r="O30" s="6">
        <v>1.0459448999999999E-2</v>
      </c>
      <c r="P30" s="6">
        <v>2.9132350000000001E-3</v>
      </c>
      <c r="Q30" s="6">
        <v>1.0045899999999999E-4</v>
      </c>
      <c r="R30" s="6">
        <v>4.5867407999999998E-2</v>
      </c>
      <c r="S30" s="6">
        <v>1.77461077</v>
      </c>
      <c r="T30" s="6">
        <v>7.3449193999999995E-2</v>
      </c>
      <c r="U30" s="6">
        <v>1.0413867E-2</v>
      </c>
      <c r="V30" s="6">
        <v>1.037080242</v>
      </c>
      <c r="W30" s="6">
        <v>0.29950840179999999</v>
      </c>
      <c r="X30" s="6">
        <v>4.5639375549999996E-3</v>
      </c>
      <c r="Y30" s="6">
        <v>8.3672188492999993E-3</v>
      </c>
      <c r="Z30" s="6">
        <v>2.8524609719999998E-3</v>
      </c>
      <c r="AA30" s="6">
        <v>9.7934493359999996E-3</v>
      </c>
      <c r="AB30" s="6">
        <v>2.5577066712099999E-2</v>
      </c>
      <c r="AC30" s="6" t="s">
        <v>431</v>
      </c>
      <c r="AD30" s="6">
        <v>0.299512</v>
      </c>
      <c r="AE30" s="60"/>
      <c r="AF30" s="26">
        <v>14276.889935549165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52.364850177999998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377443.71658900002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5.1509144139999998</v>
      </c>
      <c r="O32" s="6">
        <v>2.5142121E-2</v>
      </c>
      <c r="P32" s="6" t="s">
        <v>433</v>
      </c>
      <c r="Q32" s="6">
        <v>6.0054993000000001E-2</v>
      </c>
      <c r="R32" s="6">
        <v>1.894974978</v>
      </c>
      <c r="S32" s="6">
        <v>41.376707670000002</v>
      </c>
      <c r="T32" s="6">
        <v>0.30835123599999997</v>
      </c>
      <c r="U32" s="6">
        <v>4.6403280999999998E-2</v>
      </c>
      <c r="V32" s="6">
        <v>18.247127763000002</v>
      </c>
      <c r="W32" s="6" t="s">
        <v>431</v>
      </c>
      <c r="X32" s="6">
        <v>6.506830947E-3</v>
      </c>
      <c r="Y32" s="6">
        <v>3.3783540059999998E-4</v>
      </c>
      <c r="Z32" s="6">
        <v>4.9870940059999996E-4</v>
      </c>
      <c r="AA32" s="6" t="s">
        <v>433</v>
      </c>
      <c r="AB32" s="6">
        <v>7.3433757481000004E-3</v>
      </c>
      <c r="AC32" s="6" t="s">
        <v>431</v>
      </c>
      <c r="AD32" s="6" t="s">
        <v>431</v>
      </c>
      <c r="AE32" s="60"/>
      <c r="AF32" s="26" t="s">
        <v>434</v>
      </c>
      <c r="AG32" s="26" t="s">
        <v>434</v>
      </c>
      <c r="AH32" s="26" t="s">
        <v>434</v>
      </c>
      <c r="AI32" s="26" t="s">
        <v>434</v>
      </c>
      <c r="AJ32" s="26" t="s">
        <v>434</v>
      </c>
      <c r="AK32" s="26">
        <v>251812302.68543583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251812302.68543583</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86.488142112000006</v>
      </c>
      <c r="F36" s="6">
        <v>3.1342796310000001</v>
      </c>
      <c r="G36" s="6">
        <v>23.511143183000001</v>
      </c>
      <c r="H36" s="6" t="s">
        <v>433</v>
      </c>
      <c r="I36" s="6" t="s">
        <v>432</v>
      </c>
      <c r="J36" s="6" t="s">
        <v>432</v>
      </c>
      <c r="K36" s="6" t="s">
        <v>432</v>
      </c>
      <c r="L36" s="6" t="s">
        <v>432</v>
      </c>
      <c r="M36" s="6">
        <v>6.5332272380000003</v>
      </c>
      <c r="N36" s="6">
        <v>0.215112145</v>
      </c>
      <c r="O36" s="6">
        <v>1.7777860999999999E-2</v>
      </c>
      <c r="P36" s="6">
        <v>4.5333575000000001E-2</v>
      </c>
      <c r="Q36" s="6">
        <v>0.191111437</v>
      </c>
      <c r="R36" s="6">
        <v>0.21288929000000001</v>
      </c>
      <c r="S36" s="6">
        <v>1.4624514989999999</v>
      </c>
      <c r="T36" s="6">
        <v>7.7777857920000004</v>
      </c>
      <c r="U36" s="6">
        <v>0.17977858499999999</v>
      </c>
      <c r="V36" s="6">
        <v>1.893342954</v>
      </c>
      <c r="W36" s="6">
        <v>0.27311215335</v>
      </c>
      <c r="X36" s="6">
        <v>3.7555715900000003E-3</v>
      </c>
      <c r="Y36" s="6">
        <v>1.9777857950000002E-2</v>
      </c>
      <c r="Z36" s="6">
        <v>1.777785795E-2</v>
      </c>
      <c r="AA36" s="6">
        <v>3.1777857950000001E-3</v>
      </c>
      <c r="AB36" s="6">
        <v>4.4489073285E-2</v>
      </c>
      <c r="AC36" s="6">
        <v>0.13822100000000001</v>
      </c>
      <c r="AD36" s="6">
        <v>0.166354</v>
      </c>
      <c r="AE36" s="60"/>
      <c r="AF36" s="26">
        <v>67486.567764500011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6.6553800929999998</v>
      </c>
      <c r="F39" s="6">
        <v>0.37168670500000001</v>
      </c>
      <c r="G39" s="6">
        <v>7.7933332059999998</v>
      </c>
      <c r="H39" s="6" t="s">
        <v>433</v>
      </c>
      <c r="I39" s="6" t="s">
        <v>432</v>
      </c>
      <c r="J39" s="6" t="s">
        <v>432</v>
      </c>
      <c r="K39" s="6" t="s">
        <v>432</v>
      </c>
      <c r="L39" s="6" t="s">
        <v>432</v>
      </c>
      <c r="M39" s="6">
        <v>2.9861183360000001</v>
      </c>
      <c r="N39" s="6">
        <v>0.57510548399999994</v>
      </c>
      <c r="O39" s="6">
        <v>1.6047486E-2</v>
      </c>
      <c r="P39" s="6">
        <v>1.3290316999999999E-2</v>
      </c>
      <c r="Q39" s="6">
        <v>5.6956115000000002E-2</v>
      </c>
      <c r="R39" s="6">
        <v>1.0379481479999999</v>
      </c>
      <c r="S39" s="6">
        <v>0.160527901</v>
      </c>
      <c r="T39" s="6">
        <v>10.292509784</v>
      </c>
      <c r="U39" s="6">
        <v>6.7858759999999997E-3</v>
      </c>
      <c r="V39" s="6">
        <v>0.36670855099999999</v>
      </c>
      <c r="W39" s="6">
        <v>0.57649068832717631</v>
      </c>
      <c r="X39" s="6">
        <v>5.9328407843333694E-2</v>
      </c>
      <c r="Y39" s="6">
        <v>0.11321964975411332</v>
      </c>
      <c r="Z39" s="6">
        <v>5.6904375319386157E-2</v>
      </c>
      <c r="AA39" s="6">
        <v>5.5083686509363461E-2</v>
      </c>
      <c r="AB39" s="6">
        <v>0.28453611942619667</v>
      </c>
      <c r="AC39" s="6">
        <v>1.1858E-2</v>
      </c>
      <c r="AD39" s="6">
        <v>0.103159</v>
      </c>
      <c r="AE39" s="60"/>
      <c r="AF39" s="26">
        <v>60097.539451162542</v>
      </c>
      <c r="AG39" s="26">
        <v>953.43143254520169</v>
      </c>
      <c r="AH39" s="26">
        <v>17668.058143583316</v>
      </c>
      <c r="AI39" s="26">
        <v>42.502557131806817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18.907676459000001</v>
      </c>
      <c r="F41" s="6">
        <v>42.336951087999999</v>
      </c>
      <c r="G41" s="6">
        <v>18.115950910999999</v>
      </c>
      <c r="H41" s="6">
        <v>0.62904264300000001</v>
      </c>
      <c r="I41" s="6" t="s">
        <v>432</v>
      </c>
      <c r="J41" s="6" t="s">
        <v>432</v>
      </c>
      <c r="K41" s="6" t="s">
        <v>432</v>
      </c>
      <c r="L41" s="6" t="s">
        <v>432</v>
      </c>
      <c r="M41" s="6">
        <v>375.89278003499999</v>
      </c>
      <c r="N41" s="6">
        <v>4.677901769</v>
      </c>
      <c r="O41" s="6">
        <v>1.1196395619999999</v>
      </c>
      <c r="P41" s="6">
        <v>0.142049433</v>
      </c>
      <c r="Q41" s="6">
        <v>8.5418800000000003E-2</v>
      </c>
      <c r="R41" s="6">
        <v>2.1142459630000001</v>
      </c>
      <c r="S41" s="6">
        <v>0.87427287200000003</v>
      </c>
      <c r="T41" s="6">
        <v>0.40981598899999999</v>
      </c>
      <c r="U41" s="6">
        <v>6.7528025000000005E-2</v>
      </c>
      <c r="V41" s="6">
        <v>46.332468742000003</v>
      </c>
      <c r="W41" s="6">
        <v>57.373916435589983</v>
      </c>
      <c r="X41" s="6">
        <v>12.532056688823987</v>
      </c>
      <c r="Y41" s="6">
        <v>11.572980440247989</v>
      </c>
      <c r="Z41" s="6">
        <v>4.4410009097199952</v>
      </c>
      <c r="AA41" s="6">
        <v>6.517993478807993</v>
      </c>
      <c r="AB41" s="6">
        <v>35.064031517599965</v>
      </c>
      <c r="AC41" s="6">
        <v>0.42409999999999998</v>
      </c>
      <c r="AD41" s="6">
        <v>2.0674320000000002</v>
      </c>
      <c r="AE41" s="60"/>
      <c r="AF41" s="26">
        <v>158125.28719999999</v>
      </c>
      <c r="AG41" s="26">
        <v>13007.163653222067</v>
      </c>
      <c r="AH41" s="26">
        <v>50945.538287980547</v>
      </c>
      <c r="AI41" s="26">
        <v>83316.904799999887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13.340424756000001</v>
      </c>
      <c r="F43" s="6">
        <v>0.70945332699999997</v>
      </c>
      <c r="G43" s="6">
        <v>0.76250735300000005</v>
      </c>
      <c r="H43" s="6" t="s">
        <v>433</v>
      </c>
      <c r="I43" s="6" t="s">
        <v>432</v>
      </c>
      <c r="J43" s="6" t="s">
        <v>432</v>
      </c>
      <c r="K43" s="6" t="s">
        <v>432</v>
      </c>
      <c r="L43" s="6" t="s">
        <v>432</v>
      </c>
      <c r="M43" s="6">
        <v>1.9710489929999999</v>
      </c>
      <c r="N43" s="6">
        <v>9.8379079999999994E-3</v>
      </c>
      <c r="O43" s="6">
        <v>3.2512200000000001E-4</v>
      </c>
      <c r="P43" s="6">
        <v>1.989972E-3</v>
      </c>
      <c r="Q43" s="6">
        <v>1.9101820000000001E-3</v>
      </c>
      <c r="R43" s="6">
        <v>1.5177637000000001E-2</v>
      </c>
      <c r="S43" s="6">
        <v>6.7778320000000001E-3</v>
      </c>
      <c r="T43" s="6">
        <v>0.13726387400000001</v>
      </c>
      <c r="U43" s="6">
        <v>3.7792419999999999E-3</v>
      </c>
      <c r="V43" s="6">
        <v>0.81105725900000003</v>
      </c>
      <c r="W43" s="6">
        <v>2.0380273489283982E-2</v>
      </c>
      <c r="X43" s="6">
        <v>3.8880897982791876E-4</v>
      </c>
      <c r="Y43" s="6">
        <v>9.3788984074672703E-4</v>
      </c>
      <c r="Z43" s="6">
        <v>3.8594698195129574E-4</v>
      </c>
      <c r="AA43" s="6">
        <v>3.8308498407467272E-4</v>
      </c>
      <c r="AB43" s="6">
        <v>2.0957307866006141E-3</v>
      </c>
      <c r="AC43" s="6">
        <v>3.3769999999999998E-3</v>
      </c>
      <c r="AD43" s="6">
        <v>6.1476000000000003E-2</v>
      </c>
      <c r="AE43" s="60"/>
      <c r="AF43" s="26">
        <v>17403.189383115136</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53.346088291999997</v>
      </c>
      <c r="F44" s="6">
        <v>8.7427480549999999</v>
      </c>
      <c r="G44" s="6">
        <v>5.1358337040000004</v>
      </c>
      <c r="H44" s="6">
        <v>9.5998939999999994E-3</v>
      </c>
      <c r="I44" s="6" t="s">
        <v>432</v>
      </c>
      <c r="J44" s="6" t="s">
        <v>432</v>
      </c>
      <c r="K44" s="6" t="s">
        <v>432</v>
      </c>
      <c r="L44" s="6" t="s">
        <v>432</v>
      </c>
      <c r="M44" s="6">
        <v>24.649478310999999</v>
      </c>
      <c r="N44" s="6" t="s">
        <v>433</v>
      </c>
      <c r="O44" s="6">
        <v>1.2869524E-2</v>
      </c>
      <c r="P44" s="6" t="s">
        <v>433</v>
      </c>
      <c r="Q44" s="6" t="s">
        <v>433</v>
      </c>
      <c r="R44" s="6">
        <v>6.4347624000000006E-2</v>
      </c>
      <c r="S44" s="6">
        <v>2.1878191189999998</v>
      </c>
      <c r="T44" s="6">
        <v>9.0086669999999994E-2</v>
      </c>
      <c r="U44" s="6">
        <v>1.2869524E-2</v>
      </c>
      <c r="V44" s="6">
        <v>1.286952431</v>
      </c>
      <c r="W44" s="6" t="s">
        <v>433</v>
      </c>
      <c r="X44" s="6">
        <v>3.8668452785400001E-2</v>
      </c>
      <c r="Y44" s="6">
        <v>6.4287741309000002E-2</v>
      </c>
      <c r="Z44" s="6">
        <v>4.4271163460591997E-2</v>
      </c>
      <c r="AA44" s="6">
        <v>1.0166924166822E-2</v>
      </c>
      <c r="AB44" s="6">
        <v>0.15739428172181399</v>
      </c>
      <c r="AC44" s="6" t="s">
        <v>431</v>
      </c>
      <c r="AD44" s="6" t="s">
        <v>431</v>
      </c>
      <c r="AE44" s="60"/>
      <c r="AF44" s="26">
        <v>55461.721448358003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39.740428115</v>
      </c>
      <c r="F45" s="6">
        <v>1.3960451650000001</v>
      </c>
      <c r="G45" s="6">
        <v>2.855816184</v>
      </c>
      <c r="H45" s="6" t="s">
        <v>433</v>
      </c>
      <c r="I45" s="6" t="s">
        <v>432</v>
      </c>
      <c r="J45" s="6" t="s">
        <v>432</v>
      </c>
      <c r="K45" s="6" t="s">
        <v>432</v>
      </c>
      <c r="L45" s="6" t="s">
        <v>432</v>
      </c>
      <c r="M45" s="6">
        <v>3.1674929820000002</v>
      </c>
      <c r="N45" s="6">
        <v>9.2814023999999995E-2</v>
      </c>
      <c r="O45" s="6">
        <v>7.139538E-3</v>
      </c>
      <c r="P45" s="6">
        <v>2.1418619999999999E-2</v>
      </c>
      <c r="Q45" s="6">
        <v>2.8558163000000001E-2</v>
      </c>
      <c r="R45" s="6">
        <v>3.5697699999999999E-2</v>
      </c>
      <c r="S45" s="6">
        <v>0.62827956299999999</v>
      </c>
      <c r="T45" s="6">
        <v>0.71395404399999995</v>
      </c>
      <c r="U45" s="6">
        <v>7.1395406999999994E-2</v>
      </c>
      <c r="V45" s="6">
        <v>0.856744858</v>
      </c>
      <c r="W45" s="6">
        <v>9.2814025980000006E-2</v>
      </c>
      <c r="X45" s="6">
        <v>1.4279080919999999E-3</v>
      </c>
      <c r="Y45" s="6">
        <v>7.1395404599999997E-3</v>
      </c>
      <c r="Z45" s="6">
        <v>7.1395404599999997E-3</v>
      </c>
      <c r="AA45" s="6">
        <v>7.1395404599999997E-4</v>
      </c>
      <c r="AB45" s="6">
        <v>1.6420943058000001E-2</v>
      </c>
      <c r="AC45" s="6">
        <v>5.7119000000000003E-2</v>
      </c>
      <c r="AD45" s="6">
        <v>2.7126999999999998E-2</v>
      </c>
      <c r="AE45" s="60"/>
      <c r="AF45" s="26">
        <v>30771.419382600001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4.5348706620000003</v>
      </c>
      <c r="F47" s="6">
        <v>0.16131432200000001</v>
      </c>
      <c r="G47" s="6">
        <v>0.25521297300000001</v>
      </c>
      <c r="H47" s="6">
        <v>6.311E-4</v>
      </c>
      <c r="I47" s="6" t="s">
        <v>432</v>
      </c>
      <c r="J47" s="6" t="s">
        <v>432</v>
      </c>
      <c r="K47" s="6" t="s">
        <v>432</v>
      </c>
      <c r="L47" s="6" t="s">
        <v>432</v>
      </c>
      <c r="M47" s="6">
        <v>1.2016464060000001</v>
      </c>
      <c r="N47" s="6">
        <v>0.372511749</v>
      </c>
      <c r="O47" s="6">
        <v>5.3957500000000004E-4</v>
      </c>
      <c r="P47" s="6">
        <v>1.6120080000000001E-3</v>
      </c>
      <c r="Q47" s="6">
        <v>1.892915E-3</v>
      </c>
      <c r="R47" s="6">
        <v>4.2843120000000002E-3</v>
      </c>
      <c r="S47" s="6">
        <v>6.8471377E-2</v>
      </c>
      <c r="T47" s="6">
        <v>4.7063178999999997E-2</v>
      </c>
      <c r="U47" s="6">
        <v>4.7372910000000002E-3</v>
      </c>
      <c r="V47" s="6">
        <v>7.0638673999999999E-2</v>
      </c>
      <c r="W47" s="6">
        <v>9.5273358641999994E-3</v>
      </c>
      <c r="X47" s="6">
        <v>2.9881045713364294E-4</v>
      </c>
      <c r="Y47" s="6">
        <v>9.2273920260027825E-4</v>
      </c>
      <c r="Z47" s="6">
        <v>7.5318594259295873E-4</v>
      </c>
      <c r="AA47" s="6">
        <v>2.5439639346864015E-4</v>
      </c>
      <c r="AB47" s="6">
        <v>2.2291319955955202E-3</v>
      </c>
      <c r="AC47" s="6">
        <v>3.7200000000000002E-3</v>
      </c>
      <c r="AD47" s="6">
        <v>2.5200000000000001E-3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v>1.0054799999999999</v>
      </c>
      <c r="O49" s="6">
        <v>1.8522E-2</v>
      </c>
      <c r="P49" s="6">
        <v>3.1752000000000002E-2</v>
      </c>
      <c r="Q49" s="6">
        <v>3.4397999999999998E-2</v>
      </c>
      <c r="R49" s="6">
        <v>0.44982</v>
      </c>
      <c r="S49" s="6">
        <v>0.12700800000000001</v>
      </c>
      <c r="T49" s="6">
        <v>0.31752000000000002</v>
      </c>
      <c r="U49" s="6">
        <v>4.2335999999999999E-2</v>
      </c>
      <c r="V49" s="6">
        <v>0.58211999999999997</v>
      </c>
      <c r="W49" s="6">
        <v>7.9379999999999997</v>
      </c>
      <c r="X49" s="6">
        <v>0.42336000000000001</v>
      </c>
      <c r="Y49" s="6">
        <v>0.5292</v>
      </c>
      <c r="Z49" s="6">
        <v>0.2646</v>
      </c>
      <c r="AA49" s="6">
        <v>0.18522</v>
      </c>
      <c r="AB49" s="6">
        <v>1.40238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15.032001171700001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0.37725700000127899</v>
      </c>
      <c r="AL51" s="49" t="s">
        <v>130</v>
      </c>
    </row>
    <row r="52" spans="1:38" s="2" customFormat="1" ht="26.25" customHeight="1" thickBot="1" x14ac:dyDescent="0.25">
      <c r="A52" s="70" t="s">
        <v>119</v>
      </c>
      <c r="B52" s="74" t="s">
        <v>131</v>
      </c>
      <c r="C52" s="76" t="s">
        <v>392</v>
      </c>
      <c r="D52" s="73"/>
      <c r="E52" s="6">
        <v>1.7952390200499999</v>
      </c>
      <c r="F52" s="6">
        <v>2.003345683945466</v>
      </c>
      <c r="G52" s="6">
        <v>45.160657714622289</v>
      </c>
      <c r="H52" s="6">
        <v>7.6325094599999999E-3</v>
      </c>
      <c r="I52" s="6" t="s">
        <v>432</v>
      </c>
      <c r="J52" s="6" t="s">
        <v>432</v>
      </c>
      <c r="K52" s="6" t="s">
        <v>432</v>
      </c>
      <c r="L52" s="6" t="s">
        <v>432</v>
      </c>
      <c r="M52" s="6">
        <v>0.52790429890395529</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1.6106780340879528E-4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57.126866999999997</v>
      </c>
      <c r="AL52" s="49" t="s">
        <v>132</v>
      </c>
    </row>
    <row r="53" spans="1:38" s="2" customFormat="1" ht="26.25" customHeight="1" thickBot="1" x14ac:dyDescent="0.25">
      <c r="A53" s="70" t="s">
        <v>119</v>
      </c>
      <c r="B53" s="74" t="s">
        <v>133</v>
      </c>
      <c r="C53" s="76" t="s">
        <v>134</v>
      </c>
      <c r="D53" s="73"/>
      <c r="E53" s="6" t="s">
        <v>431</v>
      </c>
      <c r="F53" s="6">
        <v>32.75492037554725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1422969479.0183463</v>
      </c>
      <c r="AL53" s="49" t="s">
        <v>135</v>
      </c>
    </row>
    <row r="54" spans="1:38" s="2" customFormat="1" ht="37.5" customHeight="1" thickBot="1" x14ac:dyDescent="0.25">
      <c r="A54" s="70" t="s">
        <v>119</v>
      </c>
      <c r="B54" s="74" t="s">
        <v>136</v>
      </c>
      <c r="C54" s="76" t="s">
        <v>137</v>
      </c>
      <c r="D54" s="73"/>
      <c r="E54" s="6" t="s">
        <v>431</v>
      </c>
      <c r="F54" s="6">
        <v>1.2318458994799242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474.0993153863493</v>
      </c>
      <c r="AL54" s="49" t="s">
        <v>419</v>
      </c>
    </row>
    <row r="55" spans="1:38" s="2" customFormat="1" ht="26.25" customHeight="1" thickBot="1" x14ac:dyDescent="0.25">
      <c r="A55" s="70" t="s">
        <v>119</v>
      </c>
      <c r="B55" s="74" t="s">
        <v>138</v>
      </c>
      <c r="C55" s="76" t="s">
        <v>139</v>
      </c>
      <c r="D55" s="73"/>
      <c r="E55" s="6">
        <v>2.6902747412000001</v>
      </c>
      <c r="F55" s="6">
        <v>0.64947566623787678</v>
      </c>
      <c r="G55" s="6">
        <v>19.448610654399999</v>
      </c>
      <c r="H55" s="6" t="s">
        <v>433</v>
      </c>
      <c r="I55" s="6" t="s">
        <v>432</v>
      </c>
      <c r="J55" s="6" t="s">
        <v>432</v>
      </c>
      <c r="K55" s="6" t="s">
        <v>432</v>
      </c>
      <c r="L55" s="6" t="s">
        <v>432</v>
      </c>
      <c r="M55" s="6">
        <v>0.72442207920000001</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201574.454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61559737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16980.287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431</v>
      </c>
      <c r="Y72" s="6" t="s">
        <v>431</v>
      </c>
      <c r="Z72" s="6" t="s">
        <v>431</v>
      </c>
      <c r="AA72" s="6" t="s">
        <v>431</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70.004150199999998</v>
      </c>
      <c r="G82" s="6" t="s">
        <v>431</v>
      </c>
      <c r="H82" s="6" t="s">
        <v>431</v>
      </c>
      <c r="I82" s="6" t="s">
        <v>432</v>
      </c>
      <c r="J82" s="6" t="s">
        <v>432</v>
      </c>
      <c r="K82" s="6" t="s">
        <v>432</v>
      </c>
      <c r="L82" s="6" t="s">
        <v>432</v>
      </c>
      <c r="M82" s="6" t="s">
        <v>431</v>
      </c>
      <c r="N82" s="6" t="s">
        <v>431</v>
      </c>
      <c r="O82" s="6" t="s">
        <v>431</v>
      </c>
      <c r="P82" s="6">
        <v>0.22166693000000001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3.2864433289999999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2.2879999000000002E-2</v>
      </c>
      <c r="G84" s="6" t="s">
        <v>431</v>
      </c>
      <c r="H84" s="6" t="s">
        <v>431</v>
      </c>
      <c r="I84" s="6" t="s">
        <v>432</v>
      </c>
      <c r="J84" s="6" t="s">
        <v>432</v>
      </c>
      <c r="K84" s="6" t="s">
        <v>432</v>
      </c>
      <c r="L84" s="6" t="s">
        <v>432</v>
      </c>
      <c r="M84" s="6">
        <v>1.6720000000000001E-3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176000</v>
      </c>
      <c r="AL84" s="49" t="s">
        <v>412</v>
      </c>
    </row>
    <row r="85" spans="1:38" s="2" customFormat="1" ht="26.25" customHeight="1" thickBot="1" x14ac:dyDescent="0.25">
      <c r="A85" s="70" t="s">
        <v>208</v>
      </c>
      <c r="B85" s="76" t="s">
        <v>215</v>
      </c>
      <c r="C85" s="82" t="s">
        <v>403</v>
      </c>
      <c r="D85" s="72"/>
      <c r="E85" s="6" t="s">
        <v>431</v>
      </c>
      <c r="F85" s="6">
        <v>178.01317820200001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620.43569230000003</v>
      </c>
      <c r="AL85" s="49" t="s">
        <v>216</v>
      </c>
    </row>
    <row r="86" spans="1:38" s="2" customFormat="1" ht="26.25" customHeight="1" thickBot="1" x14ac:dyDescent="0.25">
      <c r="A86" s="70" t="s">
        <v>208</v>
      </c>
      <c r="B86" s="76" t="s">
        <v>217</v>
      </c>
      <c r="C86" s="80" t="s">
        <v>218</v>
      </c>
      <c r="D86" s="72"/>
      <c r="E86" s="6" t="s">
        <v>431</v>
      </c>
      <c r="F86" s="6">
        <v>48.45660178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105.289243</v>
      </c>
      <c r="AL86" s="49" t="s">
        <v>219</v>
      </c>
    </row>
    <row r="87" spans="1:38" s="2" customFormat="1" ht="26.25" customHeight="1" thickBot="1" x14ac:dyDescent="0.25">
      <c r="A87" s="70" t="s">
        <v>208</v>
      </c>
      <c r="B87" s="76" t="s">
        <v>220</v>
      </c>
      <c r="C87" s="80" t="s">
        <v>221</v>
      </c>
      <c r="D87" s="72"/>
      <c r="E87" s="6" t="s">
        <v>431</v>
      </c>
      <c r="F87" s="6">
        <v>1.5010676570000001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1.501067656</v>
      </c>
      <c r="AL87" s="49" t="s">
        <v>219</v>
      </c>
    </row>
    <row r="88" spans="1:38" s="2" customFormat="1" ht="26.25" customHeight="1" thickBot="1" x14ac:dyDescent="0.25">
      <c r="A88" s="70" t="s">
        <v>208</v>
      </c>
      <c r="B88" s="76" t="s">
        <v>222</v>
      </c>
      <c r="C88" s="80" t="s">
        <v>223</v>
      </c>
      <c r="D88" s="72"/>
      <c r="E88" s="6" t="s">
        <v>433</v>
      </c>
      <c r="F88" s="6">
        <v>45.752876262999997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24.118488041999999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22.737728410999999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3.7800000000000003E-4</v>
      </c>
      <c r="Y90" s="6">
        <v>1.908E-4</v>
      </c>
      <c r="Z90" s="6">
        <v>1.908E-4</v>
      </c>
      <c r="AA90" s="6">
        <v>1.908E-4</v>
      </c>
      <c r="AB90" s="6">
        <v>9.5040000000000001E-4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1.5909197999999999E-2</v>
      </c>
      <c r="F91" s="6">
        <v>4.1202918999999998E-2</v>
      </c>
      <c r="G91" s="6">
        <v>6.8042320000000003E-3</v>
      </c>
      <c r="H91" s="6">
        <v>3.5328946999999999E-2</v>
      </c>
      <c r="I91" s="6" t="s">
        <v>432</v>
      </c>
      <c r="J91" s="6" t="s">
        <v>432</v>
      </c>
      <c r="K91" s="6" t="s">
        <v>432</v>
      </c>
      <c r="L91" s="6" t="s">
        <v>432</v>
      </c>
      <c r="M91" s="6">
        <v>0.48517564600000002</v>
      </c>
      <c r="N91" s="6">
        <v>1.7663939999999999E-3</v>
      </c>
      <c r="O91" s="6">
        <v>4.5973536000000002E-2</v>
      </c>
      <c r="P91" s="6">
        <v>1.31E-7</v>
      </c>
      <c r="Q91" s="6">
        <v>3.0000000000000001E-6</v>
      </c>
      <c r="R91" s="6">
        <v>3.5151999999999998E-5</v>
      </c>
      <c r="S91" s="6">
        <v>4.6970560000000001E-2</v>
      </c>
      <c r="T91" s="6">
        <v>2.3052689000000001E-2</v>
      </c>
      <c r="U91" s="6" t="s">
        <v>433</v>
      </c>
      <c r="V91" s="6">
        <v>2.3570895000000001E-2</v>
      </c>
      <c r="W91" s="6">
        <v>8.5130000000000004E-4</v>
      </c>
      <c r="X91" s="6">
        <v>9.4494299999999995E-4</v>
      </c>
      <c r="Y91" s="6">
        <v>3.8308500000000002E-4</v>
      </c>
      <c r="Z91" s="6">
        <v>3.8308500000000002E-4</v>
      </c>
      <c r="AA91" s="6">
        <v>3.8308500000000002E-4</v>
      </c>
      <c r="AB91" s="6">
        <v>2.0941979999999998E-3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22.091527729999999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6471.8812215202397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2254.4359730000001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7.5413540000000001E-2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0.83058910699999999</v>
      </c>
      <c r="F99" s="6">
        <v>26.373680631999999</v>
      </c>
      <c r="G99" s="6" t="s">
        <v>431</v>
      </c>
      <c r="H99" s="6">
        <v>36.931566181999997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1260.51</v>
      </c>
      <c r="AL99" s="49" t="s">
        <v>245</v>
      </c>
    </row>
    <row r="100" spans="1:38" s="2" customFormat="1" ht="26.25" customHeight="1" thickBot="1" x14ac:dyDescent="0.25">
      <c r="A100" s="70" t="s">
        <v>243</v>
      </c>
      <c r="B100" s="70" t="s">
        <v>246</v>
      </c>
      <c r="C100" s="71" t="s">
        <v>408</v>
      </c>
      <c r="D100" s="84"/>
      <c r="E100" s="6">
        <v>1.289481197</v>
      </c>
      <c r="F100" s="6">
        <v>17.470034753</v>
      </c>
      <c r="G100" s="6" t="s">
        <v>431</v>
      </c>
      <c r="H100" s="6">
        <v>32.396367361999999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4623.1679999999997</v>
      </c>
      <c r="AL100" s="49" t="s">
        <v>245</v>
      </c>
    </row>
    <row r="101" spans="1:38" s="2" customFormat="1" ht="26.25" customHeight="1" thickBot="1" x14ac:dyDescent="0.25">
      <c r="A101" s="70" t="s">
        <v>243</v>
      </c>
      <c r="B101" s="70" t="s">
        <v>247</v>
      </c>
      <c r="C101" s="71" t="s">
        <v>248</v>
      </c>
      <c r="D101" s="84"/>
      <c r="E101" s="6">
        <v>0.318046261</v>
      </c>
      <c r="F101" s="6">
        <v>0.96941841200000001</v>
      </c>
      <c r="G101" s="6" t="s">
        <v>431</v>
      </c>
      <c r="H101" s="6">
        <v>9.1472473809999997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24857.069</v>
      </c>
      <c r="AL101" s="49" t="s">
        <v>245</v>
      </c>
    </row>
    <row r="102" spans="1:38" s="2" customFormat="1" ht="26.25" customHeight="1" thickBot="1" x14ac:dyDescent="0.25">
      <c r="A102" s="70" t="s">
        <v>243</v>
      </c>
      <c r="B102" s="70" t="s">
        <v>249</v>
      </c>
      <c r="C102" s="71" t="s">
        <v>386</v>
      </c>
      <c r="D102" s="84"/>
      <c r="E102" s="6">
        <v>0.46241939399999998</v>
      </c>
      <c r="F102" s="6">
        <v>10.720230020000001</v>
      </c>
      <c r="G102" s="6" t="s">
        <v>431</v>
      </c>
      <c r="H102" s="6">
        <v>63.925795520000001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19267.953000000001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0.10744720100000001</v>
      </c>
      <c r="F104" s="6">
        <v>0.24488491200000001</v>
      </c>
      <c r="G104" s="6" t="s">
        <v>431</v>
      </c>
      <c r="H104" s="6">
        <v>2.6167036530000001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3006.7109999999998</v>
      </c>
      <c r="AL104" s="49" t="s">
        <v>245</v>
      </c>
    </row>
    <row r="105" spans="1:38" s="2" customFormat="1" ht="26.25" customHeight="1" thickBot="1" x14ac:dyDescent="0.25">
      <c r="A105" s="70" t="s">
        <v>243</v>
      </c>
      <c r="B105" s="70" t="s">
        <v>254</v>
      </c>
      <c r="C105" s="71" t="s">
        <v>255</v>
      </c>
      <c r="D105" s="84"/>
      <c r="E105" s="6">
        <v>7.0547399999999996E-2</v>
      </c>
      <c r="F105" s="6">
        <v>0.30773590499999998</v>
      </c>
      <c r="G105" s="6" t="s">
        <v>431</v>
      </c>
      <c r="H105" s="6">
        <v>1.8580760759999999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239.60100003738361</v>
      </c>
      <c r="AL105" s="49" t="s">
        <v>245</v>
      </c>
    </row>
    <row r="106" spans="1:38" s="2" customFormat="1" ht="26.25" customHeight="1" thickBot="1" x14ac:dyDescent="0.25">
      <c r="A106" s="70" t="s">
        <v>243</v>
      </c>
      <c r="B106" s="70" t="s">
        <v>256</v>
      </c>
      <c r="C106" s="71" t="s">
        <v>257</v>
      </c>
      <c r="D106" s="84"/>
      <c r="E106" s="6">
        <v>6.5936170000000004E-3</v>
      </c>
      <c r="F106" s="6">
        <v>0.10910212499999999</v>
      </c>
      <c r="G106" s="6" t="s">
        <v>431</v>
      </c>
      <c r="H106" s="6">
        <v>0.23697742799999999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109.233000016017</v>
      </c>
      <c r="AL106" s="49" t="s">
        <v>245</v>
      </c>
    </row>
    <row r="107" spans="1:38" s="2" customFormat="1" ht="26.25" customHeight="1" thickBot="1" x14ac:dyDescent="0.25">
      <c r="A107" s="70" t="s">
        <v>243</v>
      </c>
      <c r="B107" s="70" t="s">
        <v>258</v>
      </c>
      <c r="C107" s="71" t="s">
        <v>379</v>
      </c>
      <c r="D107" s="84"/>
      <c r="E107" s="6">
        <v>0.55055188799999999</v>
      </c>
      <c r="F107" s="6">
        <v>1.714392699</v>
      </c>
      <c r="G107" s="6" t="s">
        <v>431</v>
      </c>
      <c r="H107" s="6">
        <v>7.9929996499999998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43139.680999999997</v>
      </c>
      <c r="AL107" s="49" t="s">
        <v>245</v>
      </c>
    </row>
    <row r="108" spans="1:38" s="2" customFormat="1" ht="26.25" customHeight="1" thickBot="1" x14ac:dyDescent="0.25">
      <c r="A108" s="70" t="s">
        <v>243</v>
      </c>
      <c r="B108" s="70" t="s">
        <v>259</v>
      </c>
      <c r="C108" s="71" t="s">
        <v>380</v>
      </c>
      <c r="D108" s="84"/>
      <c r="E108" s="6">
        <v>1.204903555</v>
      </c>
      <c r="F108" s="6">
        <v>10.780983158</v>
      </c>
      <c r="G108" s="6" t="s">
        <v>431</v>
      </c>
      <c r="H108" s="6">
        <v>25.351309476000001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78006.561000000002</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1.867017876</v>
      </c>
      <c r="F111" s="6">
        <v>1.173925444</v>
      </c>
      <c r="G111" s="6" t="s">
        <v>431</v>
      </c>
      <c r="H111" s="6">
        <v>31.751557967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16029.825000000001</v>
      </c>
      <c r="AL111" s="49" t="s">
        <v>245</v>
      </c>
    </row>
    <row r="112" spans="1:38" s="2" customFormat="1" ht="26.25" customHeight="1" thickBot="1" x14ac:dyDescent="0.25">
      <c r="A112" s="70" t="s">
        <v>263</v>
      </c>
      <c r="B112" s="70" t="s">
        <v>264</v>
      </c>
      <c r="C112" s="71" t="s">
        <v>265</v>
      </c>
      <c r="D112" s="72"/>
      <c r="E112" s="6">
        <v>41.674280004000003</v>
      </c>
      <c r="F112" s="6" t="s">
        <v>431</v>
      </c>
      <c r="G112" s="6" t="s">
        <v>431</v>
      </c>
      <c r="H112" s="6">
        <v>124.463401733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1041857000</v>
      </c>
      <c r="AL112" s="49" t="s">
        <v>418</v>
      </c>
    </row>
    <row r="113" spans="1:38" s="2" customFormat="1" ht="26.25" customHeight="1" thickBot="1" x14ac:dyDescent="0.25">
      <c r="A113" s="70" t="s">
        <v>263</v>
      </c>
      <c r="B113" s="85" t="s">
        <v>266</v>
      </c>
      <c r="C113" s="86" t="s">
        <v>267</v>
      </c>
      <c r="D113" s="72"/>
      <c r="E113" s="6">
        <v>19.419453447999999</v>
      </c>
      <c r="F113" s="6">
        <v>26.389022898</v>
      </c>
      <c r="G113" s="6" t="s">
        <v>431</v>
      </c>
      <c r="H113" s="6">
        <v>148.88381581100001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0.62877634000000004</v>
      </c>
      <c r="F114" s="6" t="s">
        <v>431</v>
      </c>
      <c r="G114" s="6" t="s">
        <v>431</v>
      </c>
      <c r="H114" s="6">
        <v>2.043523097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0.22274771800000001</v>
      </c>
      <c r="F115" s="6" t="s">
        <v>431</v>
      </c>
      <c r="G115" s="6" t="s">
        <v>431</v>
      </c>
      <c r="H115" s="6">
        <v>0.44549543800000002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11.019203235999999</v>
      </c>
      <c r="F116" s="6">
        <v>1.139087833</v>
      </c>
      <c r="G116" s="6" t="s">
        <v>431</v>
      </c>
      <c r="H116" s="6">
        <v>27.714418323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4.8870190879999997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9.1198897649999999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76.485902999999993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21.355997179999999</v>
      </c>
      <c r="F123" s="6">
        <v>38.960387906999998</v>
      </c>
      <c r="G123" s="6">
        <v>3.1251736160000001</v>
      </c>
      <c r="H123" s="6">
        <v>22.042569994000001</v>
      </c>
      <c r="I123" s="6" t="s">
        <v>432</v>
      </c>
      <c r="J123" s="6" t="s">
        <v>432</v>
      </c>
      <c r="K123" s="6" t="s">
        <v>432</v>
      </c>
      <c r="L123" s="6" t="s">
        <v>432</v>
      </c>
      <c r="M123" s="6">
        <v>647.87411860899999</v>
      </c>
      <c r="N123" s="6">
        <v>0.58628109100000003</v>
      </c>
      <c r="O123" s="6">
        <v>5.1329623059999996</v>
      </c>
      <c r="P123" s="6">
        <v>0.99397983899999998</v>
      </c>
      <c r="Q123" s="6">
        <v>7.8439468999999998E-2</v>
      </c>
      <c r="R123" s="6">
        <v>0.91543074499999999</v>
      </c>
      <c r="S123" s="6">
        <v>0.54248215899999996</v>
      </c>
      <c r="T123" s="6">
        <v>0.35130940199999999</v>
      </c>
      <c r="U123" s="6">
        <v>0.24590162600000001</v>
      </c>
      <c r="V123" s="6">
        <v>5.4398496119999997</v>
      </c>
      <c r="W123" s="6">
        <v>4.5922020827804184</v>
      </c>
      <c r="X123" s="6">
        <v>14.859828309998299</v>
      </c>
      <c r="Y123" s="6">
        <v>16.838632448936579</v>
      </c>
      <c r="Z123" s="6">
        <v>7.1378228417467575</v>
      </c>
      <c r="AA123" s="6">
        <v>6.1410780632715598</v>
      </c>
      <c r="AB123" s="6">
        <v>44.977361663953197</v>
      </c>
      <c r="AC123" s="6" t="s">
        <v>431</v>
      </c>
      <c r="AD123" s="6" t="s">
        <v>431</v>
      </c>
      <c r="AE123" s="60"/>
      <c r="AF123" s="26" t="s">
        <v>431</v>
      </c>
      <c r="AG123" s="26" t="s">
        <v>431</v>
      </c>
      <c r="AH123" s="26" t="s">
        <v>431</v>
      </c>
      <c r="AI123" s="26" t="s">
        <v>431</v>
      </c>
      <c r="AJ123" s="26" t="s">
        <v>431</v>
      </c>
      <c r="AK123" s="26">
        <v>1566110.9244544979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8.7119602867756062E-3</v>
      </c>
      <c r="F125" s="6">
        <v>3.6099126849083798</v>
      </c>
      <c r="G125" s="6" t="s">
        <v>431</v>
      </c>
      <c r="H125" s="6" t="s">
        <v>433</v>
      </c>
      <c r="I125" s="6" t="s">
        <v>432</v>
      </c>
      <c r="J125" s="6" t="s">
        <v>432</v>
      </c>
      <c r="K125" s="6" t="s">
        <v>432</v>
      </c>
      <c r="L125" s="6" t="s">
        <v>432</v>
      </c>
      <c r="M125" s="6">
        <v>0.16082659448714567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16291.394521499982</v>
      </c>
      <c r="AL125" s="49" t="s">
        <v>425</v>
      </c>
    </row>
    <row r="126" spans="1:38" s="2" customFormat="1" ht="26.25" customHeight="1" thickBot="1" x14ac:dyDescent="0.25">
      <c r="A126" s="70" t="s">
        <v>288</v>
      </c>
      <c r="B126" s="70" t="s">
        <v>291</v>
      </c>
      <c r="C126" s="71" t="s">
        <v>292</v>
      </c>
      <c r="D126" s="72"/>
      <c r="E126" s="6" t="s">
        <v>433</v>
      </c>
      <c r="F126" s="6" t="s">
        <v>433</v>
      </c>
      <c r="G126" s="6" t="s">
        <v>433</v>
      </c>
      <c r="H126" s="6">
        <v>0.33508915700000003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1396.2048184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3.6379799999999997E-2</v>
      </c>
      <c r="F128" s="6">
        <v>4.0422E-4</v>
      </c>
      <c r="G128" s="6">
        <v>3.4358699999999999E-2</v>
      </c>
      <c r="H128" s="6" t="s">
        <v>433</v>
      </c>
      <c r="I128" s="6" t="s">
        <v>432</v>
      </c>
      <c r="J128" s="6" t="s">
        <v>432</v>
      </c>
      <c r="K128" s="6" t="s">
        <v>432</v>
      </c>
      <c r="L128" s="6" t="s">
        <v>432</v>
      </c>
      <c r="M128" s="6">
        <v>1.4147699999999999E-2</v>
      </c>
      <c r="N128" s="6">
        <v>1.1722379999999999E-3</v>
      </c>
      <c r="O128" s="6">
        <v>9.2972000000000004E-5</v>
      </c>
      <c r="P128" s="6">
        <v>5.6590799999999997E-2</v>
      </c>
      <c r="Q128" s="6">
        <v>1.25308E-4</v>
      </c>
      <c r="R128" s="6">
        <v>3.3145899999999999E-4</v>
      </c>
      <c r="S128" s="6">
        <v>2.7689099999999998E-4</v>
      </c>
      <c r="T128" s="6">
        <v>4.3655899999999999E-4</v>
      </c>
      <c r="U128" s="6">
        <v>2.36469E-4</v>
      </c>
      <c r="V128" s="6">
        <v>4.9516999999999996E-4</v>
      </c>
      <c r="W128" s="6">
        <v>7.0738500000000002</v>
      </c>
      <c r="X128" s="6">
        <v>1.6977239999999999E-7</v>
      </c>
      <c r="Y128" s="6">
        <v>3.6177689999999998E-7</v>
      </c>
      <c r="Z128" s="6">
        <v>1.9200449999999999E-7</v>
      </c>
      <c r="AA128" s="6">
        <v>2.3444759999999999E-7</v>
      </c>
      <c r="AB128" s="6">
        <v>9.5800139999999997E-7</v>
      </c>
      <c r="AC128" s="6">
        <v>4.0422E-2</v>
      </c>
      <c r="AD128" s="6">
        <v>1.0106E-2</v>
      </c>
      <c r="AE128" s="60"/>
      <c r="AF128" s="26" t="s">
        <v>431</v>
      </c>
      <c r="AG128" s="26" t="s">
        <v>431</v>
      </c>
      <c r="AH128" s="26" t="s">
        <v>431</v>
      </c>
      <c r="AI128" s="26" t="s">
        <v>431</v>
      </c>
      <c r="AJ128" s="26" t="s">
        <v>431</v>
      </c>
      <c r="AK128" s="26">
        <v>20.210999999999999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1.50606E-2</v>
      </c>
      <c r="F131" s="6">
        <v>5.8569E-3</v>
      </c>
      <c r="G131" s="6">
        <v>7.36296E-4</v>
      </c>
      <c r="H131" s="6" t="s">
        <v>433</v>
      </c>
      <c r="I131" s="6" t="s">
        <v>432</v>
      </c>
      <c r="J131" s="6" t="s">
        <v>432</v>
      </c>
      <c r="K131" s="6" t="s">
        <v>432</v>
      </c>
      <c r="L131" s="6" t="s">
        <v>432</v>
      </c>
      <c r="M131" s="6">
        <v>1.2550499999999999E-2</v>
      </c>
      <c r="N131" s="6" t="s">
        <v>431</v>
      </c>
      <c r="O131" s="6">
        <v>1.0040400000000001E-3</v>
      </c>
      <c r="P131" s="6">
        <v>1.355454E-2</v>
      </c>
      <c r="Q131" s="6">
        <v>8.3669999999999997E-6</v>
      </c>
      <c r="R131" s="6">
        <v>1.3387199999999999E-4</v>
      </c>
      <c r="S131" s="6">
        <v>2.0582820000000002E-2</v>
      </c>
      <c r="T131" s="6">
        <v>2.5100999999999999E-3</v>
      </c>
      <c r="U131" s="6" t="s">
        <v>433</v>
      </c>
      <c r="V131" s="6" t="s">
        <v>433</v>
      </c>
      <c r="W131" s="6">
        <v>23.427600000000002</v>
      </c>
      <c r="X131" s="6">
        <v>5.9310383136E-8</v>
      </c>
      <c r="Y131" s="6">
        <v>1.26387592995E-7</v>
      </c>
      <c r="Z131" s="6">
        <v>6.7077218226000006E-8</v>
      </c>
      <c r="AA131" s="6">
        <v>8.1904814009999996E-8</v>
      </c>
      <c r="AB131" s="6">
        <v>3.3467999999999998E-7</v>
      </c>
      <c r="AC131" s="6">
        <v>0.8367</v>
      </c>
      <c r="AD131" s="6">
        <v>0.16733999999999999</v>
      </c>
      <c r="AE131" s="60"/>
      <c r="AF131" s="26" t="s">
        <v>431</v>
      </c>
      <c r="AG131" s="26" t="s">
        <v>431</v>
      </c>
      <c r="AH131" s="26" t="s">
        <v>431</v>
      </c>
      <c r="AI131" s="26" t="s">
        <v>431</v>
      </c>
      <c r="AJ131" s="26" t="s">
        <v>431</v>
      </c>
      <c r="AK131" s="26">
        <v>8.3670000000000009</v>
      </c>
      <c r="AL131" s="49" t="s">
        <v>300</v>
      </c>
    </row>
    <row r="132" spans="1:38" s="2" customFormat="1" ht="26.25" customHeight="1" thickBot="1" x14ac:dyDescent="0.25">
      <c r="A132" s="70" t="s">
        <v>288</v>
      </c>
      <c r="B132" s="74" t="s">
        <v>305</v>
      </c>
      <c r="C132" s="82" t="s">
        <v>306</v>
      </c>
      <c r="D132" s="72"/>
      <c r="E132" s="6">
        <v>0.110970281</v>
      </c>
      <c r="F132" s="6">
        <v>2.1743597199999999E-2</v>
      </c>
      <c r="G132" s="6">
        <v>0.12942617100000001</v>
      </c>
      <c r="H132" s="6" t="s">
        <v>433</v>
      </c>
      <c r="I132" s="6" t="s">
        <v>432</v>
      </c>
      <c r="J132" s="6" t="s">
        <v>432</v>
      </c>
      <c r="K132" s="6" t="s">
        <v>432</v>
      </c>
      <c r="L132" s="6" t="s">
        <v>432</v>
      </c>
      <c r="M132" s="6">
        <v>0.68801574399999998</v>
      </c>
      <c r="N132" s="6">
        <v>2.2194056249999998</v>
      </c>
      <c r="O132" s="6">
        <v>0.7102098</v>
      </c>
      <c r="P132" s="6">
        <v>0.102092659</v>
      </c>
      <c r="Q132" s="6">
        <v>0.20862412899999999</v>
      </c>
      <c r="R132" s="6">
        <v>0.62143357499999996</v>
      </c>
      <c r="S132" s="6">
        <v>1.7755245</v>
      </c>
      <c r="T132" s="6">
        <v>0.3551049</v>
      </c>
      <c r="U132" s="6">
        <v>6.6582170000000001E-3</v>
      </c>
      <c r="V132" s="6">
        <v>2.9296154250000002</v>
      </c>
      <c r="W132" s="6">
        <v>2.5712136251044999</v>
      </c>
      <c r="X132" s="6">
        <v>2.3574052576065898E-5</v>
      </c>
      <c r="Y132" s="6">
        <v>3.2356542751463E-6</v>
      </c>
      <c r="Z132" s="6">
        <v>2.8196415826274902E-5</v>
      </c>
      <c r="AA132" s="6">
        <v>4.6223632502089998E-6</v>
      </c>
      <c r="AB132" s="6">
        <v>5.9628485927696097E-5</v>
      </c>
      <c r="AC132" s="6">
        <v>0.208623156</v>
      </c>
      <c r="AD132" s="6">
        <v>0.19940250000000001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2.5825791000000001E-2</v>
      </c>
      <c r="F133" s="6">
        <v>4.0695E-4</v>
      </c>
      <c r="G133" s="6">
        <v>3.5373549999999998E-3</v>
      </c>
      <c r="H133" s="6" t="s">
        <v>431</v>
      </c>
      <c r="I133" s="6" t="s">
        <v>432</v>
      </c>
      <c r="J133" s="6" t="s">
        <v>432</v>
      </c>
      <c r="K133" s="6" t="s">
        <v>432</v>
      </c>
      <c r="L133" s="6" t="s">
        <v>432</v>
      </c>
      <c r="M133" s="6" t="s">
        <v>435</v>
      </c>
      <c r="N133" s="6">
        <v>9.4006500000000002E-4</v>
      </c>
      <c r="O133" s="6">
        <v>1.5745900000000001E-4</v>
      </c>
      <c r="P133" s="6">
        <v>4.6642944999999998E-2</v>
      </c>
      <c r="Q133" s="6">
        <v>4.26048E-4</v>
      </c>
      <c r="R133" s="6">
        <v>4.2447999999999997E-4</v>
      </c>
      <c r="S133" s="6">
        <v>3.89112E-4</v>
      </c>
      <c r="T133" s="6">
        <v>5.42499E-4</v>
      </c>
      <c r="U133" s="6">
        <v>6.1919199999999996E-4</v>
      </c>
      <c r="V133" s="6">
        <v>5.0123939999999999E-3</v>
      </c>
      <c r="W133" s="6">
        <v>8.4520772999999996E-4</v>
      </c>
      <c r="X133" s="6">
        <v>4.1321266800000002E-7</v>
      </c>
      <c r="Y133" s="6">
        <v>2.257017679E-7</v>
      </c>
      <c r="Z133" s="6">
        <v>2.0159769560000001E-7</v>
      </c>
      <c r="AA133" s="6">
        <v>2.1881489010000001E-7</v>
      </c>
      <c r="AB133" s="6">
        <v>1.0593270216000001E-6</v>
      </c>
      <c r="AC133" s="6">
        <v>4.6950000000000004E-3</v>
      </c>
      <c r="AD133" s="6">
        <v>1.2836E-2</v>
      </c>
      <c r="AE133" s="60"/>
      <c r="AF133" s="26" t="s">
        <v>431</v>
      </c>
      <c r="AG133" s="26" t="s">
        <v>431</v>
      </c>
      <c r="AH133" s="26" t="s">
        <v>431</v>
      </c>
      <c r="AI133" s="26" t="s">
        <v>431</v>
      </c>
      <c r="AJ133" s="26" t="s">
        <v>431</v>
      </c>
      <c r="AK133" s="26">
        <v>31303.99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30.540937994</v>
      </c>
      <c r="F135" s="6">
        <v>6.7898449640000003</v>
      </c>
      <c r="G135" s="6">
        <v>1.180816366</v>
      </c>
      <c r="H135" s="6" t="s">
        <v>433</v>
      </c>
      <c r="I135" s="6" t="s">
        <v>432</v>
      </c>
      <c r="J135" s="6" t="s">
        <v>432</v>
      </c>
      <c r="K135" s="6" t="s">
        <v>432</v>
      </c>
      <c r="L135" s="6" t="s">
        <v>432</v>
      </c>
      <c r="M135" s="6">
        <v>385.047636367</v>
      </c>
      <c r="N135" s="6">
        <v>4.081960177</v>
      </c>
      <c r="O135" s="6">
        <v>0.42647344799999998</v>
      </c>
      <c r="P135" s="6" t="s">
        <v>433</v>
      </c>
      <c r="Q135" s="6">
        <v>0.243699112</v>
      </c>
      <c r="R135" s="6">
        <v>6.0924776E-2</v>
      </c>
      <c r="S135" s="6">
        <v>0.85294689899999998</v>
      </c>
      <c r="T135" s="6" t="s">
        <v>433</v>
      </c>
      <c r="U135" s="6">
        <v>0.18277433500000001</v>
      </c>
      <c r="V135" s="6">
        <v>109.96922556600001</v>
      </c>
      <c r="W135" s="6">
        <v>60.924778707158843</v>
      </c>
      <c r="X135" s="6">
        <v>3.4117910193919146E-2</v>
      </c>
      <c r="Y135" s="6">
        <v>6.3971081613598393E-2</v>
      </c>
      <c r="Z135" s="6">
        <v>0.14500111832415638</v>
      </c>
      <c r="AA135" s="6" t="s">
        <v>433</v>
      </c>
      <c r="AB135" s="6">
        <v>0.24309011013167392</v>
      </c>
      <c r="AC135" s="6" t="s">
        <v>433</v>
      </c>
      <c r="AD135" s="6" t="s">
        <v>431</v>
      </c>
      <c r="AE135" s="60"/>
      <c r="AF135" s="26" t="s">
        <v>431</v>
      </c>
      <c r="AG135" s="26" t="s">
        <v>431</v>
      </c>
      <c r="AH135" s="26" t="s">
        <v>431</v>
      </c>
      <c r="AI135" s="26" t="s">
        <v>431</v>
      </c>
      <c r="AJ135" s="26" t="s">
        <v>431</v>
      </c>
      <c r="AK135" s="26">
        <v>4264.7387742398932</v>
      </c>
      <c r="AL135" s="49" t="s">
        <v>412</v>
      </c>
    </row>
    <row r="136" spans="1:38" s="2" customFormat="1" ht="26.25" customHeight="1" thickBot="1" x14ac:dyDescent="0.25">
      <c r="A136" s="70" t="s">
        <v>288</v>
      </c>
      <c r="B136" s="70" t="s">
        <v>313</v>
      </c>
      <c r="C136" s="71" t="s">
        <v>314</v>
      </c>
      <c r="D136" s="72"/>
      <c r="E136" s="6">
        <v>6.5496010000000004E-3</v>
      </c>
      <c r="F136" s="6">
        <v>2.8861146000000001E-2</v>
      </c>
      <c r="G136" s="6" t="s">
        <v>431</v>
      </c>
      <c r="H136" s="6" t="s">
        <v>433</v>
      </c>
      <c r="I136" s="6" t="s">
        <v>432</v>
      </c>
      <c r="J136" s="6" t="s">
        <v>432</v>
      </c>
      <c r="K136" s="6" t="s">
        <v>432</v>
      </c>
      <c r="L136" s="6" t="s">
        <v>432</v>
      </c>
      <c r="M136" s="6">
        <v>0.120915693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839.70027210000001</v>
      </c>
      <c r="AL136" s="49" t="s">
        <v>416</v>
      </c>
    </row>
    <row r="137" spans="1:38" s="2" customFormat="1" ht="26.25" customHeight="1" thickBot="1" x14ac:dyDescent="0.25">
      <c r="A137" s="70" t="s">
        <v>288</v>
      </c>
      <c r="B137" s="70" t="s">
        <v>315</v>
      </c>
      <c r="C137" s="71" t="s">
        <v>316</v>
      </c>
      <c r="D137" s="72"/>
      <c r="E137" s="6">
        <v>2.218537E-3</v>
      </c>
      <c r="F137" s="6">
        <v>6.1200102249999999E-3</v>
      </c>
      <c r="G137" s="6" t="s">
        <v>431</v>
      </c>
      <c r="H137" s="6" t="s">
        <v>433</v>
      </c>
      <c r="I137" s="6" t="s">
        <v>432</v>
      </c>
      <c r="J137" s="6" t="s">
        <v>432</v>
      </c>
      <c r="K137" s="6" t="s">
        <v>432</v>
      </c>
      <c r="L137" s="6" t="s">
        <v>432</v>
      </c>
      <c r="M137" s="6">
        <v>4.0954501999999997E-2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1600.6523749999999</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6.664662E-3</v>
      </c>
      <c r="O139" s="6">
        <v>1.3364444E-2</v>
      </c>
      <c r="P139" s="6">
        <v>1.3364444E-2</v>
      </c>
      <c r="Q139" s="6">
        <v>2.1099897999999999E-2</v>
      </c>
      <c r="R139" s="6">
        <v>2.0148546999999999E-2</v>
      </c>
      <c r="S139" s="6">
        <v>4.7226194999999999E-2</v>
      </c>
      <c r="T139" s="6" t="s">
        <v>433</v>
      </c>
      <c r="U139" s="6" t="s">
        <v>433</v>
      </c>
      <c r="V139" s="6" t="s">
        <v>433</v>
      </c>
      <c r="W139" s="6">
        <v>23.390388000000002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1377.2869570754688</v>
      </c>
      <c r="F141" s="20">
        <f t="shared" ref="F141:AD141" si="0">SUM(F14:F140)</f>
        <v>964.08232835480749</v>
      </c>
      <c r="G141" s="20">
        <f t="shared" si="0"/>
        <v>1651.001507284597</v>
      </c>
      <c r="H141" s="20">
        <f t="shared" si="0"/>
        <v>570.22973614047032</v>
      </c>
      <c r="I141" s="20">
        <f t="shared" si="0"/>
        <v>0</v>
      </c>
      <c r="J141" s="20">
        <f t="shared" si="0"/>
        <v>0</v>
      </c>
      <c r="K141" s="20">
        <f t="shared" si="0"/>
        <v>0</v>
      </c>
      <c r="L141" s="20">
        <f t="shared" si="0"/>
        <v>0</v>
      </c>
      <c r="M141" s="20">
        <f t="shared" si="0"/>
        <v>3324.7847090432001</v>
      </c>
      <c r="N141" s="20">
        <f t="shared" si="0"/>
        <v>613.68538465772247</v>
      </c>
      <c r="O141" s="20">
        <f t="shared" si="0"/>
        <v>22.143272660714516</v>
      </c>
      <c r="P141" s="20">
        <f t="shared" si="0"/>
        <v>10.999586967513514</v>
      </c>
      <c r="Q141" s="20">
        <f t="shared" si="0"/>
        <v>10.42163798858464</v>
      </c>
      <c r="R141" s="20">
        <f>SUM(R14:R140)</f>
        <v>33.930212336696925</v>
      </c>
      <c r="S141" s="20">
        <f t="shared" si="0"/>
        <v>108.59057710052311</v>
      </c>
      <c r="T141" s="20">
        <f t="shared" si="0"/>
        <v>201.08840682247993</v>
      </c>
      <c r="U141" s="20">
        <f t="shared" si="0"/>
        <v>7.6384081249468094</v>
      </c>
      <c r="V141" s="20">
        <f t="shared" si="0"/>
        <v>309.51325519464967</v>
      </c>
      <c r="W141" s="20">
        <f t="shared" si="0"/>
        <v>270.20900026821766</v>
      </c>
      <c r="X141" s="20">
        <f t="shared" si="0"/>
        <v>30.418733163181262</v>
      </c>
      <c r="Y141" s="20">
        <f t="shared" si="0"/>
        <v>32.140326906903717</v>
      </c>
      <c r="Z141" s="20">
        <f t="shared" si="0"/>
        <v>14.446430707021213</v>
      </c>
      <c r="AA141" s="20">
        <f t="shared" si="0"/>
        <v>13.742338394540624</v>
      </c>
      <c r="AB141" s="20">
        <f t="shared" si="0"/>
        <v>102.94493656260997</v>
      </c>
      <c r="AC141" s="20">
        <f t="shared" si="0"/>
        <v>78.806081469555323</v>
      </c>
      <c r="AD141" s="20">
        <f t="shared" si="0"/>
        <v>2287.5589437209346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1377.2869570754688</v>
      </c>
      <c r="F152" s="14">
        <f t="shared" ref="F152:AD152" si="1">SUM(F$141, F$151, IF(AND(ISNUMBER(SEARCH($B$4,"AT|BE|CH|GB|IE|LT|LU|NL")),SUM(F$143:F$149)&gt;0),SUM(F$143:F$149)-SUM(F$27:F$33),0))</f>
        <v>964.08232835480749</v>
      </c>
      <c r="G152" s="14">
        <f t="shared" si="1"/>
        <v>1651.001507284597</v>
      </c>
      <c r="H152" s="14">
        <f t="shared" si="1"/>
        <v>570.22973614047032</v>
      </c>
      <c r="I152" s="14">
        <f t="shared" si="1"/>
        <v>0</v>
      </c>
      <c r="J152" s="14">
        <f t="shared" si="1"/>
        <v>0</v>
      </c>
      <c r="K152" s="14">
        <f t="shared" si="1"/>
        <v>0</v>
      </c>
      <c r="L152" s="14">
        <f t="shared" si="1"/>
        <v>0</v>
      </c>
      <c r="M152" s="14">
        <f t="shared" si="1"/>
        <v>3324.7847090432001</v>
      </c>
      <c r="N152" s="14">
        <f t="shared" si="1"/>
        <v>613.68538465772247</v>
      </c>
      <c r="O152" s="14">
        <f t="shared" si="1"/>
        <v>22.143272660714516</v>
      </c>
      <c r="P152" s="14">
        <f t="shared" si="1"/>
        <v>10.999586967513514</v>
      </c>
      <c r="Q152" s="14">
        <f t="shared" si="1"/>
        <v>10.42163798858464</v>
      </c>
      <c r="R152" s="14">
        <f t="shared" si="1"/>
        <v>33.930212336696925</v>
      </c>
      <c r="S152" s="14">
        <f t="shared" si="1"/>
        <v>108.59057710052311</v>
      </c>
      <c r="T152" s="14">
        <f t="shared" si="1"/>
        <v>201.08840682247993</v>
      </c>
      <c r="U152" s="14">
        <f t="shared" si="1"/>
        <v>7.6384081249468094</v>
      </c>
      <c r="V152" s="14">
        <f t="shared" si="1"/>
        <v>309.51325519464967</v>
      </c>
      <c r="W152" s="14">
        <f t="shared" si="1"/>
        <v>270.20900026821766</v>
      </c>
      <c r="X152" s="14">
        <f t="shared" si="1"/>
        <v>30.418733163181262</v>
      </c>
      <c r="Y152" s="14">
        <f t="shared" si="1"/>
        <v>32.140326906903717</v>
      </c>
      <c r="Z152" s="14">
        <f t="shared" si="1"/>
        <v>14.446430707021213</v>
      </c>
      <c r="AA152" s="14">
        <f t="shared" si="1"/>
        <v>13.742338394540624</v>
      </c>
      <c r="AB152" s="14">
        <f t="shared" si="1"/>
        <v>102.94493656260997</v>
      </c>
      <c r="AC152" s="14">
        <f t="shared" si="1"/>
        <v>78.806081469555323</v>
      </c>
      <c r="AD152" s="14">
        <f t="shared" si="1"/>
        <v>2287.5589437209346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1377.2869570754688</v>
      </c>
      <c r="F154" s="14">
        <f>SUM(F$141, F$153, -1 * IF(OR($B$6=2005,$B$6&gt;=2020),SUM(F$99:F$122),0), IF(AND(ISNUMBER(SEARCH($B$4,"AT|BE|CH|GB|IE|LT|LU|NL")),SUM(F$143:F$149)&gt;0),SUM(F$143:F$149)-SUM(F$27:F$33),0))</f>
        <v>964.08232835480749</v>
      </c>
      <c r="G154" s="14">
        <f>SUM(G$141, G$153, IF(AND(ISNUMBER(SEARCH($B$4,"AT|BE|CH|GB|IE|LT|LU|NL")),SUM(G$143:G$149)&gt;0),SUM(G$143:G$149)-SUM(G$27:G$33),0))</f>
        <v>1651.001507284597</v>
      </c>
      <c r="H154" s="14">
        <f>SUM(H$141, H$153, IF(AND(ISNUMBER(SEARCH($B$4,"AT|BE|CH|GB|IE|LT|LU|NL")),SUM(H$143:H$149)&gt;0),SUM(H$143:H$149)-SUM(H$27:H$33),0))</f>
        <v>570.22973614047032</v>
      </c>
      <c r="I154" s="14">
        <f t="shared" ref="I154:AD154" si="2">SUM(I$141, I$153, IF(AND(ISNUMBER(SEARCH($B$4,"AT|BE|CH|GB|IE|LT|LU|NL")),SUM(I$143:I$149)&gt;0),SUM(I$143:I$149)-SUM(I$27:I$33),0))</f>
        <v>0</v>
      </c>
      <c r="J154" s="14">
        <f t="shared" si="2"/>
        <v>0</v>
      </c>
      <c r="K154" s="14">
        <f t="shared" si="2"/>
        <v>0</v>
      </c>
      <c r="L154" s="14">
        <f t="shared" si="2"/>
        <v>0</v>
      </c>
      <c r="M154" s="14">
        <f t="shared" si="2"/>
        <v>3324.7847090432001</v>
      </c>
      <c r="N154" s="14">
        <f t="shared" si="2"/>
        <v>613.68538465772247</v>
      </c>
      <c r="O154" s="14">
        <f t="shared" si="2"/>
        <v>22.143272660714516</v>
      </c>
      <c r="P154" s="14">
        <f t="shared" si="2"/>
        <v>10.999586967513514</v>
      </c>
      <c r="Q154" s="14">
        <f t="shared" si="2"/>
        <v>10.42163798858464</v>
      </c>
      <c r="R154" s="14">
        <f t="shared" si="2"/>
        <v>33.930212336696925</v>
      </c>
      <c r="S154" s="14">
        <f t="shared" si="2"/>
        <v>108.59057710052311</v>
      </c>
      <c r="T154" s="14">
        <f t="shared" si="2"/>
        <v>201.08840682247993</v>
      </c>
      <c r="U154" s="14">
        <f t="shared" si="2"/>
        <v>7.6384081249468094</v>
      </c>
      <c r="V154" s="14">
        <f t="shared" si="2"/>
        <v>309.51325519464967</v>
      </c>
      <c r="W154" s="14">
        <f t="shared" si="2"/>
        <v>270.20900026821766</v>
      </c>
      <c r="X154" s="14">
        <f t="shared" si="2"/>
        <v>30.418733163181262</v>
      </c>
      <c r="Y154" s="14">
        <f t="shared" si="2"/>
        <v>32.140326906903717</v>
      </c>
      <c r="Z154" s="14">
        <f t="shared" si="2"/>
        <v>14.446430707021213</v>
      </c>
      <c r="AA154" s="14">
        <f t="shared" si="2"/>
        <v>13.742338394540624</v>
      </c>
      <c r="AB154" s="14">
        <f t="shared" si="2"/>
        <v>102.94493656260997</v>
      </c>
      <c r="AC154" s="14">
        <f t="shared" si="2"/>
        <v>78.806081469555323</v>
      </c>
      <c r="AD154" s="14">
        <f t="shared" si="2"/>
        <v>2287.5589437209346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31.445056285289212</v>
      </c>
      <c r="F157" s="23">
        <v>0.60844657601983476</v>
      </c>
      <c r="G157" s="23">
        <v>1.8560213051671837</v>
      </c>
      <c r="H157" s="23" t="s">
        <v>433</v>
      </c>
      <c r="I157" s="23" t="s">
        <v>432</v>
      </c>
      <c r="J157" s="23" t="s">
        <v>432</v>
      </c>
      <c r="K157" s="23" t="s">
        <v>432</v>
      </c>
      <c r="L157" s="23" t="s">
        <v>432</v>
      </c>
      <c r="M157" s="23">
        <v>6.6492400546115702</v>
      </c>
      <c r="N157" s="23">
        <v>1.1610134166110269</v>
      </c>
      <c r="O157" s="23">
        <v>1.1476923247933809E-4</v>
      </c>
      <c r="P157" s="23">
        <v>5.0687708634077266E-3</v>
      </c>
      <c r="Q157" s="23">
        <v>2.1984713031683166E-4</v>
      </c>
      <c r="R157" s="23">
        <v>2.6717856429085356E-2</v>
      </c>
      <c r="S157" s="23">
        <v>1.6222586267762924E-2</v>
      </c>
      <c r="T157" s="23">
        <v>2.2290069676242371E-4</v>
      </c>
      <c r="U157" s="23">
        <v>2.1969445199455207E-4</v>
      </c>
      <c r="V157" s="23">
        <v>4.2020471652437857E-2</v>
      </c>
      <c r="W157" s="23" t="s">
        <v>433</v>
      </c>
      <c r="X157" s="23">
        <v>4.3209852396212906E-4</v>
      </c>
      <c r="Y157" s="23">
        <v>3.2046041515643173E-3</v>
      </c>
      <c r="Z157" s="23">
        <v>3.774161685336864E-4</v>
      </c>
      <c r="AA157" s="23">
        <v>3.873836517745995E-4</v>
      </c>
      <c r="AB157" s="23">
        <v>4.4015024958347325E-3</v>
      </c>
      <c r="AC157" s="23" t="s">
        <v>431</v>
      </c>
      <c r="AD157" s="23" t="s">
        <v>431</v>
      </c>
      <c r="AE157" s="63"/>
      <c r="AF157" s="23">
        <v>95452.520230873866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8.7717815859114783</v>
      </c>
      <c r="F158" s="23">
        <v>0.28457525688762486</v>
      </c>
      <c r="G158" s="23">
        <v>0.54694800491000706</v>
      </c>
      <c r="H158" s="23" t="s">
        <v>433</v>
      </c>
      <c r="I158" s="23" t="s">
        <v>432</v>
      </c>
      <c r="J158" s="23" t="s">
        <v>432</v>
      </c>
      <c r="K158" s="23" t="s">
        <v>432</v>
      </c>
      <c r="L158" s="23" t="s">
        <v>432</v>
      </c>
      <c r="M158" s="23">
        <v>10.637036609556855</v>
      </c>
      <c r="N158" s="23">
        <v>5.4265570831525904</v>
      </c>
      <c r="O158" s="23">
        <v>3.481235989740826E-5</v>
      </c>
      <c r="P158" s="23">
        <v>1.5365939015876313E-3</v>
      </c>
      <c r="Q158" s="23">
        <v>6.6128693627594951E-5</v>
      </c>
      <c r="R158" s="23">
        <v>7.8346678285185142E-3</v>
      </c>
      <c r="S158" s="23">
        <v>4.7615820791956989E-3</v>
      </c>
      <c r="T158" s="23">
        <v>8.0408601846096024E-5</v>
      </c>
      <c r="U158" s="23">
        <v>6.54146982166699E-5</v>
      </c>
      <c r="V158" s="23">
        <v>1.2476553813309922E-2</v>
      </c>
      <c r="W158" s="23" t="s">
        <v>433</v>
      </c>
      <c r="X158" s="23">
        <v>2.6524550811798275E-4</v>
      </c>
      <c r="Y158" s="23">
        <v>1.1833905500865552E-3</v>
      </c>
      <c r="Z158" s="23">
        <v>1.9680021360142359E-4</v>
      </c>
      <c r="AA158" s="23">
        <v>4.1318106366421543E-4</v>
      </c>
      <c r="AB158" s="23">
        <v>2.0586173354701768E-3</v>
      </c>
      <c r="AC158" s="23" t="s">
        <v>431</v>
      </c>
      <c r="AD158" s="23" t="s">
        <v>431</v>
      </c>
      <c r="AE158" s="63"/>
      <c r="AF158" s="23">
        <v>28128.75358048475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417.46542849999997</v>
      </c>
      <c r="F159" s="23">
        <v>10.122571281999999</v>
      </c>
      <c r="G159" s="23">
        <v>394.37682871700002</v>
      </c>
      <c r="H159" s="23" t="s">
        <v>433</v>
      </c>
      <c r="I159" s="23" t="s">
        <v>432</v>
      </c>
      <c r="J159" s="23" t="s">
        <v>432</v>
      </c>
      <c r="K159" s="23" t="s">
        <v>432</v>
      </c>
      <c r="L159" s="23" t="s">
        <v>432</v>
      </c>
      <c r="M159" s="23">
        <v>21.306180378000001</v>
      </c>
      <c r="N159" s="23">
        <v>0.97257193399999997</v>
      </c>
      <c r="O159" s="23">
        <v>0.101367076</v>
      </c>
      <c r="P159" s="23">
        <v>0.13150121400000001</v>
      </c>
      <c r="Q159" s="23">
        <v>2.994468285</v>
      </c>
      <c r="R159" s="23">
        <v>3.1821353540000001</v>
      </c>
      <c r="S159" s="23">
        <v>6.7196523160000003</v>
      </c>
      <c r="T159" s="23">
        <v>139.58670717699999</v>
      </c>
      <c r="U159" s="23">
        <v>1.0568207199999999</v>
      </c>
      <c r="V159" s="23">
        <v>6.9860486169999998</v>
      </c>
      <c r="W159" s="23">
        <v>2.2239219334512486</v>
      </c>
      <c r="X159" s="23">
        <v>2.458841436078844E-2</v>
      </c>
      <c r="Y159" s="23">
        <v>0.14451707180394219</v>
      </c>
      <c r="Z159" s="23">
        <v>0.10136707180394221</v>
      </c>
      <c r="AA159" s="23">
        <v>4.0341707180394218E-2</v>
      </c>
      <c r="AB159" s="23">
        <v>0.31081426514906707</v>
      </c>
      <c r="AC159" s="23">
        <v>0.724638</v>
      </c>
      <c r="AD159" s="23">
        <v>2.5167980000000001</v>
      </c>
      <c r="AE159" s="63"/>
      <c r="AF159" s="23">
        <v>239782.87947499088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7.5034931609999997</v>
      </c>
      <c r="F163" s="25">
        <v>19.936522549999999</v>
      </c>
      <c r="G163" s="25">
        <v>1.491546153</v>
      </c>
      <c r="H163" s="25">
        <v>1.6743080429999999</v>
      </c>
      <c r="I163" s="25" t="s">
        <v>432</v>
      </c>
      <c r="J163" s="25" t="s">
        <v>432</v>
      </c>
      <c r="K163" s="25" t="s">
        <v>432</v>
      </c>
      <c r="L163" s="25" t="s">
        <v>432</v>
      </c>
      <c r="M163" s="25">
        <v>216.16223845900001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2026-02-04T09:05:57Z</dcterms:modified>
</cp:coreProperties>
</file>