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EC2CB489-5FEC-47F6-BB34-8843D3FFC6E9}"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<sst xmlns="http://schemas.openxmlformats.org/spreadsheetml/2006/main" count="4152" uniqueCount="437">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</sst>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1994</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1994</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250.59667903931694</v>
      </c>
      <c r="F14" s="6">
        <v>0.87186796221928509</v>
      </c>
      <c r="G14" s="6">
        <v>1197.1989683023676</v>
      </c>
      <c r="H14" s="6" t="s">
        <v>431</v>
      </c>
      <c r="I14" s="6" t="s">
        <v>432</v>
      </c>
      <c r="J14" s="6" t="s">
        <v>432</v>
      </c>
      <c r="K14" s="6" t="s">
        <v>432</v>
      </c>
      <c r="L14" s="6" t="s">
        <v>432</v>
      </c>
      <c r="M14" s="6">
        <v>15.854417878330864</v>
      </c>
      <c r="N14" s="6">
        <v>3.497663216599658</v>
      </c>
      <c r="O14" s="6">
        <v>2.0544245928794145</v>
      </c>
      <c r="P14" s="6">
        <v>4.4797146235041776</v>
      </c>
      <c r="Q14" s="6">
        <v>3.6504850460192788</v>
      </c>
      <c r="R14" s="6">
        <v>7.163077997164736</v>
      </c>
      <c r="S14" s="6">
        <v>6.7306043289155975</v>
      </c>
      <c r="T14" s="6">
        <v>67.406858795596023</v>
      </c>
      <c r="U14" s="6">
        <v>2.248768060983346</v>
      </c>
      <c r="V14" s="6">
        <v>17.455446799792242</v>
      </c>
      <c r="W14" s="6">
        <v>171.07511464886807</v>
      </c>
      <c r="X14" s="6">
        <v>1.519484112497896E-3</v>
      </c>
      <c r="Y14" s="6">
        <v>2.5070789333058202E-2</v>
      </c>
      <c r="Z14" s="6">
        <v>1.8906998665444305E-2</v>
      </c>
      <c r="AA14" s="6">
        <v>2.7408802346017332E-3</v>
      </c>
      <c r="AB14" s="6">
        <v>4.8238151447846038E-2</v>
      </c>
      <c r="AC14" s="6">
        <v>0.95555199999999996</v>
      </c>
      <c r="AD14" s="6">
        <v>0.2408720946567974</v>
      </c>
      <c r="AE14" s="60"/>
      <c r="AF14" s="26">
        <v>77981.359356000001</v>
      </c>
      <c r="AG14" s="26">
        <v>607042.76147000003</v>
      </c>
      <c r="AH14" s="26">
        <v>2452.853036</v>
      </c>
      <c r="AI14" s="26">
        <v>4244.336877065798</v>
      </c>
      <c r="AJ14" s="26">
        <v>1655.5798396800001</v>
      </c>
      <c r="AK14" s="26" t="s">
        <v>431</v>
      </c>
      <c r="AL14" s="49" t="s">
        <v>49</v>
      </c>
    </row>
    <row r="15" spans="1:38" s="1" customFormat="1" ht="26.25" customHeight="1" thickBot="1" x14ac:dyDescent="0.25">
      <c r="A15" s="70" t="s">
        <v>53</v>
      </c>
      <c r="B15" s="70" t="s">
        <v>54</v>
      </c>
      <c r="C15" s="71" t="s">
        <v>55</v>
      </c>
      <c r="D15" s="72"/>
      <c r="E15" s="6">
        <v>21.915178118732275</v>
      </c>
      <c r="F15" s="6">
        <v>0.36617631153870256</v>
      </c>
      <c r="G15" s="6">
        <v>134.34074000000001</v>
      </c>
      <c r="H15" s="6" t="s">
        <v>433</v>
      </c>
      <c r="I15" s="6" t="s">
        <v>432</v>
      </c>
      <c r="J15" s="6" t="s">
        <v>432</v>
      </c>
      <c r="K15" s="6" t="s">
        <v>432</v>
      </c>
      <c r="L15" s="6" t="s">
        <v>432</v>
      </c>
      <c r="M15" s="6">
        <v>1.2793253352853049</v>
      </c>
      <c r="N15" s="6">
        <v>0.46630741504053186</v>
      </c>
      <c r="O15" s="6">
        <v>0.21708297946988439</v>
      </c>
      <c r="P15" s="6">
        <v>4.8911948281295921E-2</v>
      </c>
      <c r="Q15" s="6">
        <v>0.34790327831421602</v>
      </c>
      <c r="R15" s="6">
        <v>1.566554489478331</v>
      </c>
      <c r="S15" s="6">
        <v>1.149327194532203</v>
      </c>
      <c r="T15" s="6">
        <v>63.255910134407529</v>
      </c>
      <c r="U15" s="6">
        <v>0.26435242801338177</v>
      </c>
      <c r="V15" s="6">
        <v>4.9272832602242485</v>
      </c>
      <c r="W15" s="6">
        <v>0.20329333038052241</v>
      </c>
      <c r="X15" s="6">
        <v>4.8977015339936199E-5</v>
      </c>
      <c r="Y15" s="6">
        <v>3.9816303861956782E-4</v>
      </c>
      <c r="Z15" s="6">
        <v>5.9485807284880902E-5</v>
      </c>
      <c r="AA15" s="6">
        <v>2.210925737466557E-4</v>
      </c>
      <c r="AB15" s="6">
        <v>7.2771854517440521E-4</v>
      </c>
      <c r="AC15" s="6" t="s">
        <v>431</v>
      </c>
      <c r="AD15" s="6" t="s">
        <v>431</v>
      </c>
      <c r="AE15" s="60"/>
      <c r="AF15" s="26">
        <v>165288.14243830001</v>
      </c>
      <c r="AG15" s="26" t="s">
        <v>434</v>
      </c>
      <c r="AH15" s="26">
        <v>1455.91047</v>
      </c>
      <c r="AI15" s="26" t="s">
        <v>434</v>
      </c>
      <c r="AJ15" s="26" t="s">
        <v>431</v>
      </c>
      <c r="AK15" s="26" t="s">
        <v>431</v>
      </c>
      <c r="AL15" s="49" t="s">
        <v>49</v>
      </c>
    </row>
    <row r="16" spans="1:38" s="1" customFormat="1" ht="26.25" customHeight="1" thickBot="1" x14ac:dyDescent="0.25">
      <c r="A16" s="70" t="s">
        <v>53</v>
      </c>
      <c r="B16" s="70" t="s">
        <v>56</v>
      </c>
      <c r="C16" s="71" t="s">
        <v>57</v>
      </c>
      <c r="D16" s="72"/>
      <c r="E16" s="6">
        <v>5.5658804193777893</v>
      </c>
      <c r="F16" s="6">
        <v>0.36610770611496346</v>
      </c>
      <c r="G16" s="6">
        <v>8.587276364323408</v>
      </c>
      <c r="H16" s="6">
        <v>8.2031999999999994E-2</v>
      </c>
      <c r="I16" s="6" t="s">
        <v>432</v>
      </c>
      <c r="J16" s="6" t="s">
        <v>432</v>
      </c>
      <c r="K16" s="6" t="s">
        <v>432</v>
      </c>
      <c r="L16" s="6" t="s">
        <v>432</v>
      </c>
      <c r="M16" s="6">
        <v>2.5051992861295553</v>
      </c>
      <c r="N16" s="6">
        <v>0.38432488878329596</v>
      </c>
      <c r="O16" s="6">
        <v>7.6132444261719986E-3</v>
      </c>
      <c r="P16" s="6">
        <v>3.0978865426171998E-2</v>
      </c>
      <c r="Q16" s="6">
        <v>1.6643807426171997E-2</v>
      </c>
      <c r="R16" s="6">
        <v>0.16021947146729199</v>
      </c>
      <c r="S16" s="6">
        <v>8.7834336316003986E-2</v>
      </c>
      <c r="T16" s="6">
        <v>0.24152325331600399</v>
      </c>
      <c r="U16" s="6">
        <v>5.6629489999999996E-3</v>
      </c>
      <c r="V16" s="6">
        <v>0.72575129226681601</v>
      </c>
      <c r="W16" s="6">
        <v>0.22814396190444999</v>
      </c>
      <c r="X16" s="6">
        <v>7.4579541449655382E-2</v>
      </c>
      <c r="Y16" s="6">
        <v>3.9098614242033876E-2</v>
      </c>
      <c r="Z16" s="6">
        <v>1.7556135776781397E-2</v>
      </c>
      <c r="AA16" s="6">
        <v>1.3299306102316756E-2</v>
      </c>
      <c r="AB16" s="6">
        <v>0.1445372918667874</v>
      </c>
      <c r="AC16" s="6">
        <v>1.0610000000000001E-3</v>
      </c>
      <c r="AD16" s="6" t="s">
        <v>431</v>
      </c>
      <c r="AE16" s="60"/>
      <c r="AF16" s="26">
        <v>2759.2930000000001</v>
      </c>
      <c r="AG16" s="26">
        <v>13257.17314911</v>
      </c>
      <c r="AH16" s="26">
        <v>596.03950889999999</v>
      </c>
      <c r="AI16" s="26" t="s">
        <v>431</v>
      </c>
      <c r="AJ16" s="26" t="s">
        <v>431</v>
      </c>
      <c r="AK16" s="26" t="s">
        <v>431</v>
      </c>
      <c r="AL16" s="49" t="s">
        <v>49</v>
      </c>
    </row>
    <row r="17" spans="1:38" s="2" customFormat="1" ht="26.25" customHeight="1" thickBot="1" x14ac:dyDescent="0.25">
      <c r="A17" s="70" t="s">
        <v>53</v>
      </c>
      <c r="B17" s="70" t="s">
        <v>58</v>
      </c>
      <c r="C17" s="71" t="s">
        <v>59</v>
      </c>
      <c r="D17" s="72"/>
      <c r="E17" s="6">
        <v>13.386075416825657</v>
      </c>
      <c r="F17" s="6">
        <v>0.41895292922915289</v>
      </c>
      <c r="G17" s="6">
        <v>39.376382084955459</v>
      </c>
      <c r="H17" s="6" t="s">
        <v>433</v>
      </c>
      <c r="I17" s="6" t="s">
        <v>432</v>
      </c>
      <c r="J17" s="6" t="s">
        <v>432</v>
      </c>
      <c r="K17" s="6" t="s">
        <v>432</v>
      </c>
      <c r="L17" s="6" t="s">
        <v>432</v>
      </c>
      <c r="M17" s="6">
        <v>126.55435762647855</v>
      </c>
      <c r="N17" s="6">
        <v>5.8336288452672944</v>
      </c>
      <c r="O17" s="6">
        <v>0.10220750626803565</v>
      </c>
      <c r="P17" s="6">
        <v>0.14489453148903728</v>
      </c>
      <c r="Q17" s="6">
        <v>0.26109748857111015</v>
      </c>
      <c r="R17" s="6">
        <v>1.046924907958156</v>
      </c>
      <c r="S17" s="6">
        <v>0.19885744704557534</v>
      </c>
      <c r="T17" s="6">
        <v>2.280884059940385</v>
      </c>
      <c r="U17" s="6">
        <v>7.4331513602196517E-2</v>
      </c>
      <c r="V17" s="6">
        <v>5.3631519985590739</v>
      </c>
      <c r="W17" s="6">
        <v>2.2435120661565797</v>
      </c>
      <c r="X17" s="6">
        <v>0.21004349025107422</v>
      </c>
      <c r="Y17" s="6">
        <v>0.28013929099264506</v>
      </c>
      <c r="Z17" s="6">
        <v>0.14786650040345337</v>
      </c>
      <c r="AA17" s="6">
        <v>0.10114674177350505</v>
      </c>
      <c r="AB17" s="6">
        <v>0.73919602345564339</v>
      </c>
      <c r="AC17" s="6">
        <v>2.1902134423331401E-2</v>
      </c>
      <c r="AD17" s="6">
        <v>2.6448019171639188</v>
      </c>
      <c r="AE17" s="60"/>
      <c r="AF17" s="26">
        <v>16063.616374859999</v>
      </c>
      <c r="AG17" s="26">
        <v>55190.02538721</v>
      </c>
      <c r="AH17" s="26">
        <v>16315.8155759</v>
      </c>
      <c r="AI17" s="26" t="s">
        <v>431</v>
      </c>
      <c r="AJ17" s="26" t="s">
        <v>434</v>
      </c>
      <c r="AK17" s="26" t="s">
        <v>431</v>
      </c>
      <c r="AL17" s="49" t="s">
        <v>49</v>
      </c>
    </row>
    <row r="18" spans="1:38" s="2" customFormat="1" ht="26.25" customHeight="1" thickBot="1" x14ac:dyDescent="0.25">
      <c r="A18" s="70" t="s">
        <v>53</v>
      </c>
      <c r="B18" s="70" t="s">
        <v>60</v>
      </c>
      <c r="C18" s="71" t="s">
        <v>61</v>
      </c>
      <c r="D18" s="72"/>
      <c r="E18" s="6">
        <v>3.9686400078758495</v>
      </c>
      <c r="F18" s="6">
        <v>9.4624001112150607E-2</v>
      </c>
      <c r="G18" s="6">
        <v>19.211493996222796</v>
      </c>
      <c r="H18" s="6" t="s">
        <v>433</v>
      </c>
      <c r="I18" s="6" t="s">
        <v>432</v>
      </c>
      <c r="J18" s="6" t="s">
        <v>432</v>
      </c>
      <c r="K18" s="6" t="s">
        <v>432</v>
      </c>
      <c r="L18" s="6" t="s">
        <v>432</v>
      </c>
      <c r="M18" s="6">
        <v>0.89953305684091855</v>
      </c>
      <c r="N18" s="6">
        <v>0.20906896973705963</v>
      </c>
      <c r="O18" s="6">
        <v>1.0772697055075301E-2</v>
      </c>
      <c r="P18" s="6">
        <v>1.7835825302098433E-2</v>
      </c>
      <c r="Q18" s="6">
        <v>3.7203057939142775E-2</v>
      </c>
      <c r="R18" s="6">
        <v>5.6159097745509035E-2</v>
      </c>
      <c r="S18" s="6">
        <v>5.9723795358776512E-2</v>
      </c>
      <c r="T18" s="6">
        <v>2.0685814845262804</v>
      </c>
      <c r="U18" s="6">
        <v>1.8825491998550603E-2</v>
      </c>
      <c r="V18" s="6">
        <v>0.92380978268817482</v>
      </c>
      <c r="W18" s="6">
        <v>0.19281053217850905</v>
      </c>
      <c r="X18" s="6">
        <v>2.1510857882570001E-2</v>
      </c>
      <c r="Y18" s="6">
        <v>2.815727044698E-2</v>
      </c>
      <c r="Z18" s="6">
        <v>1.489892921043E-2</v>
      </c>
      <c r="AA18" s="6">
        <v>9.9811737411795998E-3</v>
      </c>
      <c r="AB18" s="6">
        <v>7.4548231281159602E-2</v>
      </c>
      <c r="AC18" s="6">
        <v>1.291E-3</v>
      </c>
      <c r="AD18" s="6">
        <v>0.28103400000000001</v>
      </c>
      <c r="AE18" s="60"/>
      <c r="AF18" s="26">
        <v>11742.427198845809</v>
      </c>
      <c r="AG18" s="26">
        <v>2271.1869877941922</v>
      </c>
      <c r="AH18" s="26">
        <v>3971.9750096399998</v>
      </c>
      <c r="AI18" s="26" t="s">
        <v>431</v>
      </c>
      <c r="AJ18" s="26" t="s">
        <v>434</v>
      </c>
      <c r="AK18" s="26" t="s">
        <v>431</v>
      </c>
      <c r="AL18" s="49" t="s">
        <v>49</v>
      </c>
    </row>
    <row r="19" spans="1:38" s="2" customFormat="1" ht="26.25" customHeight="1" thickBot="1" x14ac:dyDescent="0.25">
      <c r="A19" s="70" t="s">
        <v>53</v>
      </c>
      <c r="B19" s="70" t="s">
        <v>62</v>
      </c>
      <c r="C19" s="71" t="s">
        <v>63</v>
      </c>
      <c r="D19" s="72"/>
      <c r="E19" s="6">
        <v>9.8660487932136576</v>
      </c>
      <c r="F19" s="6">
        <v>0.63751078721187238</v>
      </c>
      <c r="G19" s="6">
        <v>71.985436703132038</v>
      </c>
      <c r="H19" s="6" t="s">
        <v>433</v>
      </c>
      <c r="I19" s="6" t="s">
        <v>432</v>
      </c>
      <c r="J19" s="6" t="s">
        <v>432</v>
      </c>
      <c r="K19" s="6" t="s">
        <v>432</v>
      </c>
      <c r="L19" s="6" t="s">
        <v>432</v>
      </c>
      <c r="M19" s="6">
        <v>4.686529373828547</v>
      </c>
      <c r="N19" s="6">
        <v>1.2267100769919046</v>
      </c>
      <c r="O19" s="6">
        <v>2.7338731352776816E-2</v>
      </c>
      <c r="P19" s="6">
        <v>8.4234669959632857E-2</v>
      </c>
      <c r="Q19" s="6">
        <v>0.12534725446769512</v>
      </c>
      <c r="R19" s="6">
        <v>0.97291138356763118</v>
      </c>
      <c r="S19" s="6">
        <v>0.2623998842480903</v>
      </c>
      <c r="T19" s="6">
        <v>8.9306354343568177</v>
      </c>
      <c r="U19" s="6">
        <v>0.15977536295390077</v>
      </c>
      <c r="V19" s="6">
        <v>1.6619045233956067</v>
      </c>
      <c r="W19" s="6">
        <v>1.2484761001071867</v>
      </c>
      <c r="X19" s="6">
        <v>0.1360065944780755</v>
      </c>
      <c r="Y19" s="6">
        <v>0.20518813316811282</v>
      </c>
      <c r="Z19" s="6">
        <v>0.10636876839226539</v>
      </c>
      <c r="AA19" s="6">
        <v>8.3844316738547808E-2</v>
      </c>
      <c r="AB19" s="6">
        <v>0.53140781269890525</v>
      </c>
      <c r="AC19" s="6">
        <v>4.6576703715207203E-2</v>
      </c>
      <c r="AD19" s="6">
        <v>1.2673711488533463</v>
      </c>
      <c r="AE19" s="60"/>
      <c r="AF19" s="26">
        <v>49543.990119000002</v>
      </c>
      <c r="AG19" s="26">
        <v>13623.665657</v>
      </c>
      <c r="AH19" s="26">
        <v>32517.304673318064</v>
      </c>
      <c r="AI19" s="26" t="s">
        <v>431</v>
      </c>
      <c r="AJ19" s="26" t="s">
        <v>431</v>
      </c>
      <c r="AK19" s="26" t="s">
        <v>431</v>
      </c>
      <c r="AL19" s="49" t="s">
        <v>49</v>
      </c>
    </row>
    <row r="20" spans="1:38" s="2" customFormat="1" ht="26.25" customHeight="1" thickBot="1" x14ac:dyDescent="0.25">
      <c r="A20" s="70" t="s">
        <v>53</v>
      </c>
      <c r="B20" s="70" t="s">
        <v>64</v>
      </c>
      <c r="C20" s="71" t="s">
        <v>65</v>
      </c>
      <c r="D20" s="72"/>
      <c r="E20" s="6">
        <v>6.1258910506368345</v>
      </c>
      <c r="F20" s="6">
        <v>2.7587605009319329</v>
      </c>
      <c r="G20" s="6">
        <v>27.750294451477966</v>
      </c>
      <c r="H20" s="6">
        <v>0.27207429665377464</v>
      </c>
      <c r="I20" s="6" t="s">
        <v>432</v>
      </c>
      <c r="J20" s="6" t="s">
        <v>432</v>
      </c>
      <c r="K20" s="6" t="s">
        <v>432</v>
      </c>
      <c r="L20" s="6" t="s">
        <v>432</v>
      </c>
      <c r="M20" s="6">
        <v>7.7000238268124432</v>
      </c>
      <c r="N20" s="6">
        <v>0.93264380294948968</v>
      </c>
      <c r="O20" s="6">
        <v>0.14057621046952445</v>
      </c>
      <c r="P20" s="6">
        <v>6.0854926465613982E-2</v>
      </c>
      <c r="Q20" s="6">
        <v>0.21591419342559917</v>
      </c>
      <c r="R20" s="6">
        <v>0.57717917178569367</v>
      </c>
      <c r="S20" s="6">
        <v>0.49374503495803979</v>
      </c>
      <c r="T20" s="6">
        <v>3.4115699067645169</v>
      </c>
      <c r="U20" s="6">
        <v>9.4573494578019723E-2</v>
      </c>
      <c r="V20" s="6">
        <v>7.6030556782711747</v>
      </c>
      <c r="W20" s="6">
        <v>1.9573678279013975</v>
      </c>
      <c r="X20" s="6">
        <v>0.13238456607349849</v>
      </c>
      <c r="Y20" s="6">
        <v>0.17690683360042569</v>
      </c>
      <c r="Z20" s="6">
        <v>6.7540050836032914E-2</v>
      </c>
      <c r="AA20" s="6">
        <v>5.3131904652376979E-2</v>
      </c>
      <c r="AB20" s="6">
        <v>0.42996335524389589</v>
      </c>
      <c r="AC20" s="6">
        <v>0.13755842877372201</v>
      </c>
      <c r="AD20" s="6">
        <v>0.47579203674386977</v>
      </c>
      <c r="AE20" s="60"/>
      <c r="AF20" s="26">
        <v>16859.71183</v>
      </c>
      <c r="AG20" s="26">
        <v>4784.2564400000001</v>
      </c>
      <c r="AH20" s="26">
        <v>25519.28976</v>
      </c>
      <c r="AI20" s="26">
        <v>24278.183199999999</v>
      </c>
      <c r="AJ20" s="26" t="s">
        <v>434</v>
      </c>
      <c r="AK20" s="26" t="s">
        <v>431</v>
      </c>
      <c r="AL20" s="49" t="s">
        <v>49</v>
      </c>
    </row>
    <row r="21" spans="1:38" s="2" customFormat="1" ht="26.25" customHeight="1" thickBot="1" x14ac:dyDescent="0.25">
      <c r="A21" s="70" t="s">
        <v>53</v>
      </c>
      <c r="B21" s="70" t="s">
        <v>66</v>
      </c>
      <c r="C21" s="71" t="s">
        <v>67</v>
      </c>
      <c r="D21" s="72"/>
      <c r="E21" s="6">
        <v>5.6361057680000002</v>
      </c>
      <c r="F21" s="6">
        <v>0.374495786</v>
      </c>
      <c r="G21" s="6">
        <v>50.377837845999998</v>
      </c>
      <c r="H21" s="6">
        <v>1.4796399999999999E-4</v>
      </c>
      <c r="I21" s="6" t="s">
        <v>432</v>
      </c>
      <c r="J21" s="6" t="s">
        <v>432</v>
      </c>
      <c r="K21" s="6" t="s">
        <v>432</v>
      </c>
      <c r="L21" s="6" t="s">
        <v>432</v>
      </c>
      <c r="M21" s="6">
        <v>2.5260124369999999</v>
      </c>
      <c r="N21" s="6">
        <v>0.40437072499999999</v>
      </c>
      <c r="O21" s="6">
        <v>1.1122694000000001E-2</v>
      </c>
      <c r="P21" s="6">
        <v>8.5140509999999999E-3</v>
      </c>
      <c r="Q21" s="6">
        <v>3.9006286000000001E-2</v>
      </c>
      <c r="R21" s="6">
        <v>0.71998607999999997</v>
      </c>
      <c r="S21" s="6">
        <v>0.116913957</v>
      </c>
      <c r="T21" s="6">
        <v>7.2542599829999999</v>
      </c>
      <c r="U21" s="6">
        <v>1.465769E-3</v>
      </c>
      <c r="V21" s="6">
        <v>0.29955348700000001</v>
      </c>
      <c r="W21" s="6">
        <v>0.40452837465000002</v>
      </c>
      <c r="X21" s="6">
        <v>3.8181753903440002E-2</v>
      </c>
      <c r="Y21" s="6">
        <v>7.3301471815560001E-2</v>
      </c>
      <c r="Z21" s="6">
        <v>3.6790337100260001E-2</v>
      </c>
      <c r="AA21" s="6">
        <v>3.575406653556E-2</v>
      </c>
      <c r="AB21" s="6">
        <v>0.18402762935482</v>
      </c>
      <c r="AC21" s="6">
        <v>1.1410000000000001E-3</v>
      </c>
      <c r="AD21" s="6">
        <v>5.8451999999999997E-2</v>
      </c>
      <c r="AE21" s="60"/>
      <c r="AF21" s="26">
        <v>38280.271999999997</v>
      </c>
      <c r="AG21" s="26">
        <v>932.19399999999996</v>
      </c>
      <c r="AH21" s="26">
        <v>15889.075999999999</v>
      </c>
      <c r="AI21" s="26">
        <v>3.9990000000000001</v>
      </c>
      <c r="AJ21" s="26" t="s">
        <v>434</v>
      </c>
      <c r="AK21" s="26" t="s">
        <v>431</v>
      </c>
      <c r="AL21" s="49" t="s">
        <v>49</v>
      </c>
    </row>
    <row r="22" spans="1:38" s="2" customFormat="1" ht="26.25" customHeight="1" thickBot="1" x14ac:dyDescent="0.25">
      <c r="A22" s="70" t="s">
        <v>53</v>
      </c>
      <c r="B22" s="74" t="s">
        <v>68</v>
      </c>
      <c r="C22" s="71" t="s">
        <v>69</v>
      </c>
      <c r="D22" s="72"/>
      <c r="E22" s="6">
        <v>97.578655645985108</v>
      </c>
      <c r="F22" s="6">
        <v>3.6853608235056328</v>
      </c>
      <c r="G22" s="6">
        <v>90.57402627122633</v>
      </c>
      <c r="H22" s="6" t="s">
        <v>431</v>
      </c>
      <c r="I22" s="6" t="s">
        <v>432</v>
      </c>
      <c r="J22" s="6" t="s">
        <v>432</v>
      </c>
      <c r="K22" s="6" t="s">
        <v>432</v>
      </c>
      <c r="L22" s="6" t="s">
        <v>432</v>
      </c>
      <c r="M22" s="6">
        <v>67.562660629787629</v>
      </c>
      <c r="N22" s="6">
        <v>18.063251735082879</v>
      </c>
      <c r="O22" s="6">
        <v>10.175468659749647</v>
      </c>
      <c r="P22" s="6">
        <v>1.6797553552456237</v>
      </c>
      <c r="Q22" s="6">
        <v>2.6788237539253488</v>
      </c>
      <c r="R22" s="6">
        <v>3.1816990140602717</v>
      </c>
      <c r="S22" s="6">
        <v>3.322477437564932</v>
      </c>
      <c r="T22" s="6">
        <v>15.016238990830979</v>
      </c>
      <c r="U22" s="6">
        <v>0.58733255822577957</v>
      </c>
      <c r="V22" s="6">
        <v>16.231573297672274</v>
      </c>
      <c r="W22" s="6">
        <v>3.1156732163305398</v>
      </c>
      <c r="X22" s="6">
        <v>0.25306015222405553</v>
      </c>
      <c r="Y22" s="6">
        <v>0.33532984074971794</v>
      </c>
      <c r="Z22" s="6">
        <v>0.17582434495261798</v>
      </c>
      <c r="AA22" s="6">
        <v>0.11706711050842117</v>
      </c>
      <c r="AB22" s="6">
        <v>0.8812814484348126</v>
      </c>
      <c r="AC22" s="6">
        <v>0.112291</v>
      </c>
      <c r="AD22" s="6">
        <v>5.0091530000000004</v>
      </c>
      <c r="AE22" s="60"/>
      <c r="AF22" s="26">
        <v>104118.64787584405</v>
      </c>
      <c r="AG22" s="26">
        <v>38439.730727567367</v>
      </c>
      <c r="AH22" s="26">
        <v>57657.901120891642</v>
      </c>
      <c r="AI22" s="26">
        <v>4229.2070000000003</v>
      </c>
      <c r="AJ22" s="26">
        <v>1500</v>
      </c>
      <c r="AK22" s="26" t="s">
        <v>431</v>
      </c>
      <c r="AL22" s="49" t="s">
        <v>49</v>
      </c>
    </row>
    <row r="23" spans="1:38" s="2" customFormat="1" ht="26.25" customHeight="1" thickBot="1" x14ac:dyDescent="0.25">
      <c r="A23" s="70" t="s">
        <v>70</v>
      </c>
      <c r="B23" s="74" t="s">
        <v>393</v>
      </c>
      <c r="C23" s="71" t="s">
        <v>389</v>
      </c>
      <c r="D23" s="117"/>
      <c r="E23" s="6">
        <v>28.961662</v>
      </c>
      <c r="F23" s="6">
        <v>5.1868042360000004</v>
      </c>
      <c r="G23" s="6">
        <v>4.6989817699999996</v>
      </c>
      <c r="H23" s="6">
        <v>5.7578200000000003E-3</v>
      </c>
      <c r="I23" s="6" t="s">
        <v>432</v>
      </c>
      <c r="J23" s="6" t="s">
        <v>432</v>
      </c>
      <c r="K23" s="6" t="s">
        <v>432</v>
      </c>
      <c r="L23" s="6" t="s">
        <v>432</v>
      </c>
      <c r="M23" s="6">
        <v>14.13407982</v>
      </c>
      <c r="N23" s="6" t="s">
        <v>433</v>
      </c>
      <c r="O23" s="6">
        <v>7.8316440000000005E-3</v>
      </c>
      <c r="P23" s="6" t="s">
        <v>433</v>
      </c>
      <c r="Q23" s="6" t="s">
        <v>433</v>
      </c>
      <c r="R23" s="6">
        <v>3.9158199999999997E-2</v>
      </c>
      <c r="S23" s="6">
        <v>1.3313781440000001</v>
      </c>
      <c r="T23" s="6">
        <v>5.4821442999999997E-2</v>
      </c>
      <c r="U23" s="6">
        <v>7.8316440000000005E-3</v>
      </c>
      <c r="V23" s="6">
        <v>0.78316362699999997</v>
      </c>
      <c r="W23" s="6" t="s">
        <v>433</v>
      </c>
      <c r="X23" s="6">
        <v>2.34949089E-2</v>
      </c>
      <c r="Y23" s="6">
        <v>3.91581815E-2</v>
      </c>
      <c r="Z23" s="6">
        <v>2.6940828872E-2</v>
      </c>
      <c r="AA23" s="6">
        <v>6.186992677E-3</v>
      </c>
      <c r="AB23" s="6">
        <v>9.5780911949E-2</v>
      </c>
      <c r="AC23" s="6" t="s">
        <v>431</v>
      </c>
      <c r="AD23" s="6" t="s">
        <v>431</v>
      </c>
      <c r="AE23" s="60"/>
      <c r="AF23" s="26">
        <v>33754.352453</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10.272739489699907</v>
      </c>
      <c r="F24" s="6">
        <v>8.4310124215872637</v>
      </c>
      <c r="G24" s="6">
        <v>60.081197067055975</v>
      </c>
      <c r="H24" s="6">
        <v>0.96395744699999997</v>
      </c>
      <c r="I24" s="6" t="s">
        <v>432</v>
      </c>
      <c r="J24" s="6" t="s">
        <v>432</v>
      </c>
      <c r="K24" s="6" t="s">
        <v>432</v>
      </c>
      <c r="L24" s="6" t="s">
        <v>432</v>
      </c>
      <c r="M24" s="6">
        <v>19.020765990093153</v>
      </c>
      <c r="N24" s="6">
        <v>1.6216622403552885</v>
      </c>
      <c r="O24" s="6">
        <v>0.35664166041858658</v>
      </c>
      <c r="P24" s="6">
        <v>6.9408148222987354E-2</v>
      </c>
      <c r="Q24" s="6">
        <v>7.2558465194921332E-2</v>
      </c>
      <c r="R24" s="6">
        <v>1.4464301987971631</v>
      </c>
      <c r="S24" s="6">
        <v>0.33519149944945031</v>
      </c>
      <c r="T24" s="6">
        <v>8.1402055008586185</v>
      </c>
      <c r="U24" s="6">
        <v>2.7053836261097534E-2</v>
      </c>
      <c r="V24" s="6">
        <v>14.467982564878701</v>
      </c>
      <c r="W24" s="6">
        <v>3.5317128228043946</v>
      </c>
      <c r="X24" s="6">
        <v>0.36381611383991874</v>
      </c>
      <c r="Y24" s="6">
        <v>0.57699335613829006</v>
      </c>
      <c r="Z24" s="6">
        <v>0.21290454788163066</v>
      </c>
      <c r="AA24" s="6">
        <v>0.17136498846474985</v>
      </c>
      <c r="AB24" s="6">
        <v>1.3250790062980449</v>
      </c>
      <c r="AC24" s="6">
        <v>0.13441135221506001</v>
      </c>
      <c r="AD24" s="6">
        <v>0.87950400976363496</v>
      </c>
      <c r="AE24" s="60"/>
      <c r="AF24" s="26">
        <v>42835.808149999997</v>
      </c>
      <c r="AG24" s="26">
        <v>5167.7082600000003</v>
      </c>
      <c r="AH24" s="26">
        <v>37471.70493</v>
      </c>
      <c r="AI24" s="26">
        <v>26052.903999999999</v>
      </c>
      <c r="AJ24" s="26" t="s">
        <v>431</v>
      </c>
      <c r="AK24" s="26" t="s">
        <v>431</v>
      </c>
      <c r="AL24" s="49" t="s">
        <v>49</v>
      </c>
    </row>
    <row r="25" spans="1:38" s="2" customFormat="1" ht="26.25" customHeight="1" thickBot="1" x14ac:dyDescent="0.25">
      <c r="A25" s="70" t="s">
        <v>73</v>
      </c>
      <c r="B25" s="74" t="s">
        <v>74</v>
      </c>
      <c r="C25" s="76" t="s">
        <v>75</v>
      </c>
      <c r="D25" s="72"/>
      <c r="E25" s="6">
        <v>2.4015686290852138</v>
      </c>
      <c r="F25" s="6">
        <v>0.20615155420072134</v>
      </c>
      <c r="G25" s="6">
        <v>0.1488636267202858</v>
      </c>
      <c r="H25" s="6" t="s">
        <v>433</v>
      </c>
      <c r="I25" s="6" t="s">
        <v>432</v>
      </c>
      <c r="J25" s="6" t="s">
        <v>432</v>
      </c>
      <c r="K25" s="6" t="s">
        <v>432</v>
      </c>
      <c r="L25" s="6" t="s">
        <v>432</v>
      </c>
      <c r="M25" s="6">
        <v>1.5872574460482776</v>
      </c>
      <c r="N25" s="6">
        <v>5.2825319173268615E-5</v>
      </c>
      <c r="O25" s="6">
        <v>9.1870120301336712E-6</v>
      </c>
      <c r="P25" s="6">
        <v>4.057596979975705E-4</v>
      </c>
      <c r="Q25" s="6">
        <v>1.7608439724422871E-5</v>
      </c>
      <c r="R25" s="6">
        <v>2.1436361403645234E-3</v>
      </c>
      <c r="S25" s="6">
        <v>1.3014933709356036E-3</v>
      </c>
      <c r="T25" s="6">
        <v>1.7608439724422871E-5</v>
      </c>
      <c r="U25" s="6">
        <v>1.7608439724422871E-5</v>
      </c>
      <c r="V25" s="6">
        <v>3.3685710777156797E-3</v>
      </c>
      <c r="W25" s="6" t="s">
        <v>433</v>
      </c>
      <c r="X25" s="6">
        <v>1.4096869984189759E-4</v>
      </c>
      <c r="Y25" s="6">
        <v>1.1129107908156607E-3</v>
      </c>
      <c r="Z25" s="6">
        <v>1.2612988893977666E-4</v>
      </c>
      <c r="AA25" s="6">
        <v>1.112910795289562E-4</v>
      </c>
      <c r="AB25" s="6">
        <v>1.4913004591262911E-3</v>
      </c>
      <c r="AC25" s="6" t="s">
        <v>431</v>
      </c>
      <c r="AD25" s="6" t="s">
        <v>431</v>
      </c>
      <c r="AE25" s="60"/>
      <c r="AF25" s="26">
        <v>7689.1332857569496</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1.8291606930559998</v>
      </c>
      <c r="F26" s="6">
        <v>0.13783362851074402</v>
      </c>
      <c r="G26" s="6">
        <v>0.12791499803889619</v>
      </c>
      <c r="H26" s="6" t="s">
        <v>433</v>
      </c>
      <c r="I26" s="6" t="s">
        <v>432</v>
      </c>
      <c r="J26" s="6" t="s">
        <v>432</v>
      </c>
      <c r="K26" s="6" t="s">
        <v>432</v>
      </c>
      <c r="L26" s="6" t="s">
        <v>432</v>
      </c>
      <c r="M26" s="6">
        <v>1.2999609055715848</v>
      </c>
      <c r="N26" s="6">
        <v>4.5391550895641733E-5</v>
      </c>
      <c r="O26" s="6">
        <v>7.894182764459431E-6</v>
      </c>
      <c r="P26" s="6">
        <v>3.486597387636249E-4</v>
      </c>
      <c r="Q26" s="6">
        <v>1.513051696521391E-5</v>
      </c>
      <c r="R26" s="6">
        <v>1.8419759783738674E-3</v>
      </c>
      <c r="S26" s="6">
        <v>1.1183425582984195E-3</v>
      </c>
      <c r="T26" s="6">
        <v>1.513051696521391E-5</v>
      </c>
      <c r="U26" s="6">
        <v>1.513051696521391E-5</v>
      </c>
      <c r="V26" s="6">
        <v>2.8945336803017914E-3</v>
      </c>
      <c r="W26" s="6" t="s">
        <v>433</v>
      </c>
      <c r="X26" s="6">
        <v>9.4252147017305751E-5</v>
      </c>
      <c r="Y26" s="6">
        <v>7.4409589923683068E-4</v>
      </c>
      <c r="Z26" s="6">
        <v>8.4330868121513437E-5</v>
      </c>
      <c r="AA26" s="6">
        <v>7.4409590222809617E-5</v>
      </c>
      <c r="AB26" s="6">
        <v>9.9708850459845951E-4</v>
      </c>
      <c r="AC26" s="6" t="s">
        <v>431</v>
      </c>
      <c r="AD26" s="6" t="s">
        <v>431</v>
      </c>
      <c r="AE26" s="60"/>
      <c r="AF26" s="26">
        <v>6578.2483927987741</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276.35698946799999</v>
      </c>
      <c r="F27" s="6">
        <v>176.78370617900001</v>
      </c>
      <c r="G27" s="6">
        <v>30.712365582</v>
      </c>
      <c r="H27" s="6">
        <v>2.2582035619999998</v>
      </c>
      <c r="I27" s="6" t="s">
        <v>432</v>
      </c>
      <c r="J27" s="6" t="s">
        <v>432</v>
      </c>
      <c r="K27" s="6" t="s">
        <v>432</v>
      </c>
      <c r="L27" s="6" t="s">
        <v>432</v>
      </c>
      <c r="M27" s="6">
        <v>1512.0613266529999</v>
      </c>
      <c r="N27" s="6">
        <v>886.58979136799996</v>
      </c>
      <c r="O27" s="6">
        <v>0.106502785</v>
      </c>
      <c r="P27" s="6">
        <v>8.6483895000000005E-2</v>
      </c>
      <c r="Q27" s="6">
        <v>2.7755369999999998E-3</v>
      </c>
      <c r="R27" s="6">
        <v>0.51508522999999995</v>
      </c>
      <c r="S27" s="6">
        <v>17.914393771</v>
      </c>
      <c r="T27" s="6">
        <v>0.752033591</v>
      </c>
      <c r="U27" s="6">
        <v>0.10616845699999999</v>
      </c>
      <c r="V27" s="6">
        <v>10.659030199</v>
      </c>
      <c r="W27" s="6">
        <v>4.4952607223000003</v>
      </c>
      <c r="X27" s="6">
        <v>0.16880759579310001</v>
      </c>
      <c r="Y27" s="6">
        <v>0.22412170113900001</v>
      </c>
      <c r="Z27" s="6">
        <v>0.15131459871729999</v>
      </c>
      <c r="AA27" s="6">
        <v>0.20819275704830001</v>
      </c>
      <c r="AB27" s="6">
        <v>0.752436652697</v>
      </c>
      <c r="AC27" s="6" t="s">
        <v>431</v>
      </c>
      <c r="AD27" s="6">
        <v>0.94759800000000005</v>
      </c>
      <c r="AE27" s="60"/>
      <c r="AF27" s="26">
        <v>469821.03403847694</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40.981939042</v>
      </c>
      <c r="F28" s="6">
        <v>9.1386731930000007</v>
      </c>
      <c r="G28" s="6">
        <v>10.068443691000001</v>
      </c>
      <c r="H28" s="6">
        <v>2.5977749000000001E-2</v>
      </c>
      <c r="I28" s="6" t="s">
        <v>432</v>
      </c>
      <c r="J28" s="6" t="s">
        <v>432</v>
      </c>
      <c r="K28" s="6" t="s">
        <v>432</v>
      </c>
      <c r="L28" s="6" t="s">
        <v>432</v>
      </c>
      <c r="M28" s="6">
        <v>118.69120551100001</v>
      </c>
      <c r="N28" s="6">
        <v>33.198105523999999</v>
      </c>
      <c r="O28" s="6">
        <v>1.3255166000000001E-2</v>
      </c>
      <c r="P28" s="6">
        <v>1.1056293E-2</v>
      </c>
      <c r="Q28" s="6">
        <v>2.5028600000000001E-4</v>
      </c>
      <c r="R28" s="6">
        <v>7.0604055999999998E-2</v>
      </c>
      <c r="S28" s="6">
        <v>2.2479519130000001</v>
      </c>
      <c r="T28" s="6">
        <v>9.2738614999999996E-2</v>
      </c>
      <c r="U28" s="6">
        <v>1.3276784999999999E-2</v>
      </c>
      <c r="V28" s="6">
        <v>1.333397298</v>
      </c>
      <c r="W28" s="6">
        <v>0.20139221139999999</v>
      </c>
      <c r="X28" s="6">
        <v>4.78747518963E-2</v>
      </c>
      <c r="Y28" s="6">
        <v>5.6488513137799998E-2</v>
      </c>
      <c r="Z28" s="6">
        <v>4.7609858192399997E-2</v>
      </c>
      <c r="AA28" s="6">
        <v>4.4634207523199999E-2</v>
      </c>
      <c r="AB28" s="6">
        <v>0.1966073307507</v>
      </c>
      <c r="AC28" s="6" t="s">
        <v>431</v>
      </c>
      <c r="AD28" s="6">
        <v>0.14033499999999999</v>
      </c>
      <c r="AE28" s="60"/>
      <c r="AF28" s="26">
        <v>81684.315924052964</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230.20249696299999</v>
      </c>
      <c r="F29" s="6">
        <v>15.230051303</v>
      </c>
      <c r="G29" s="6">
        <v>33.188980545</v>
      </c>
      <c r="H29" s="6">
        <v>7.3238304000000004E-2</v>
      </c>
      <c r="I29" s="6" t="s">
        <v>432</v>
      </c>
      <c r="J29" s="6" t="s">
        <v>432</v>
      </c>
      <c r="K29" s="6" t="s">
        <v>432</v>
      </c>
      <c r="L29" s="6" t="s">
        <v>432</v>
      </c>
      <c r="M29" s="6">
        <v>54.553311571000002</v>
      </c>
      <c r="N29" s="6">
        <v>3.418920795</v>
      </c>
      <c r="O29" s="6">
        <v>2.3790582000000001E-2</v>
      </c>
      <c r="P29" s="6">
        <v>2.9323287999999999E-2</v>
      </c>
      <c r="Q29" s="6">
        <v>5.5339300000000001E-4</v>
      </c>
      <c r="R29" s="6">
        <v>0.146026659</v>
      </c>
      <c r="S29" s="6">
        <v>4.0433233729999998</v>
      </c>
      <c r="T29" s="6">
        <v>0.16555051200000001</v>
      </c>
      <c r="U29" s="6">
        <v>2.3964005E-2</v>
      </c>
      <c r="V29" s="6">
        <v>2.4210678140000002</v>
      </c>
      <c r="W29" s="6">
        <v>1.5909897278</v>
      </c>
      <c r="X29" s="6">
        <v>2.27302798476E-2</v>
      </c>
      <c r="Y29" s="6">
        <v>0.13764447240970001</v>
      </c>
      <c r="Z29" s="6">
        <v>0.15380822696810001</v>
      </c>
      <c r="AA29" s="6">
        <v>3.5358213095700003E-2</v>
      </c>
      <c r="AB29" s="6">
        <v>0.34954119232140002</v>
      </c>
      <c r="AC29" s="6" t="s">
        <v>431</v>
      </c>
      <c r="AD29" s="6">
        <v>0.28330899999999998</v>
      </c>
      <c r="AE29" s="60"/>
      <c r="AF29" s="26">
        <v>239381.21216130332</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3.1416746619999998</v>
      </c>
      <c r="F30" s="6">
        <v>38.065087775000002</v>
      </c>
      <c r="G30" s="6">
        <v>0.79585175799999996</v>
      </c>
      <c r="H30" s="6">
        <v>2.1788611999999999E-2</v>
      </c>
      <c r="I30" s="6" t="s">
        <v>432</v>
      </c>
      <c r="J30" s="6" t="s">
        <v>432</v>
      </c>
      <c r="K30" s="6" t="s">
        <v>432</v>
      </c>
      <c r="L30" s="6" t="s">
        <v>432</v>
      </c>
      <c r="M30" s="6">
        <v>239.51307685099999</v>
      </c>
      <c r="N30" s="6">
        <v>44.782507631999998</v>
      </c>
      <c r="O30" s="6">
        <v>1.3733759E-2</v>
      </c>
      <c r="P30" s="6">
        <v>3.7061400000000001E-3</v>
      </c>
      <c r="Q30" s="6">
        <v>1.2779800000000001E-4</v>
      </c>
      <c r="R30" s="6">
        <v>6.0151365999999998E-2</v>
      </c>
      <c r="S30" s="6">
        <v>2.3305519889999999</v>
      </c>
      <c r="T30" s="6">
        <v>9.6429873999999999E-2</v>
      </c>
      <c r="U30" s="6">
        <v>1.3673899999999999E-2</v>
      </c>
      <c r="V30" s="6">
        <v>1.36155326</v>
      </c>
      <c r="W30" s="6">
        <v>0.382993588</v>
      </c>
      <c r="X30" s="6">
        <v>5.8360927712999998E-3</v>
      </c>
      <c r="Y30" s="6">
        <v>1.06995034138E-2</v>
      </c>
      <c r="Z30" s="6">
        <v>3.6475579820999999E-3</v>
      </c>
      <c r="AA30" s="6">
        <v>1.25232824055E-2</v>
      </c>
      <c r="AB30" s="6">
        <v>3.27064365734E-2</v>
      </c>
      <c r="AC30" s="6" t="s">
        <v>431</v>
      </c>
      <c r="AD30" s="6">
        <v>0.38299299999999997</v>
      </c>
      <c r="AE30" s="60"/>
      <c r="AF30" s="26">
        <v>18127.255900736061</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68.587868876000002</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385435.33975599997</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4.5526063319999999</v>
      </c>
      <c r="O32" s="6">
        <v>2.2232005999999999E-2</v>
      </c>
      <c r="P32" s="6" t="s">
        <v>433</v>
      </c>
      <c r="Q32" s="6">
        <v>5.3083946999999999E-2</v>
      </c>
      <c r="R32" s="6">
        <v>1.6747531019999999</v>
      </c>
      <c r="S32" s="6">
        <v>36.567245167999999</v>
      </c>
      <c r="T32" s="6">
        <v>0.272586367</v>
      </c>
      <c r="U32" s="6">
        <v>4.1062621000000001E-2</v>
      </c>
      <c r="V32" s="6">
        <v>16.145868383</v>
      </c>
      <c r="W32" s="6" t="s">
        <v>431</v>
      </c>
      <c r="X32" s="6">
        <v>5.7608796242999997E-3</v>
      </c>
      <c r="Y32" s="6">
        <v>2.9856296249999999E-4</v>
      </c>
      <c r="Z32" s="6">
        <v>4.4073580160000002E-4</v>
      </c>
      <c r="AA32" s="6" t="s">
        <v>433</v>
      </c>
      <c r="AB32" s="6">
        <v>6.5001783885000001E-3</v>
      </c>
      <c r="AC32" s="6" t="s">
        <v>431</v>
      </c>
      <c r="AD32" s="6" t="s">
        <v>431</v>
      </c>
      <c r="AE32" s="60"/>
      <c r="AF32" s="26" t="s">
        <v>434</v>
      </c>
      <c r="AG32" s="26" t="s">
        <v>434</v>
      </c>
      <c r="AH32" s="26" t="s">
        <v>434</v>
      </c>
      <c r="AI32" s="26" t="s">
        <v>434</v>
      </c>
      <c r="AJ32" s="26" t="s">
        <v>434</v>
      </c>
      <c r="AK32" s="26">
        <v>223813965.74075145</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223813965.74075145</v>
      </c>
      <c r="AL33" s="49" t="s">
        <v>413</v>
      </c>
    </row>
    <row r="34" spans="1:38" s="2" customFormat="1" ht="26.25" customHeight="1" thickBot="1" x14ac:dyDescent="0.25">
      <c r="A34" s="70" t="s">
        <v>70</v>
      </c>
      <c r="B34" s="70" t="s">
        <v>93</v>
      </c>
      <c r="C34" s="71" t="s">
        <v>94</v>
      </c>
      <c r="D34" s="72"/>
      <c r="E34" s="6">
        <v>5.4148867239999996</v>
      </c>
      <c r="F34" s="6">
        <v>0.480519525</v>
      </c>
      <c r="G34" s="6">
        <v>0.62002519599999995</v>
      </c>
      <c r="H34" s="6">
        <v>7.2336399999999999E-4</v>
      </c>
      <c r="I34" s="6" t="s">
        <v>432</v>
      </c>
      <c r="J34" s="6" t="s">
        <v>432</v>
      </c>
      <c r="K34" s="6" t="s">
        <v>432</v>
      </c>
      <c r="L34" s="6" t="s">
        <v>432</v>
      </c>
      <c r="M34" s="6">
        <v>1.105711602</v>
      </c>
      <c r="N34" s="6" t="s">
        <v>433</v>
      </c>
      <c r="O34" s="6">
        <v>1.0333779999999999E-3</v>
      </c>
      <c r="P34" s="6" t="s">
        <v>433</v>
      </c>
      <c r="Q34" s="6" t="s">
        <v>433</v>
      </c>
      <c r="R34" s="6">
        <v>5.1668770000000003E-3</v>
      </c>
      <c r="S34" s="6">
        <v>0.17567380499999999</v>
      </c>
      <c r="T34" s="6">
        <v>7.2336299999999996E-3</v>
      </c>
      <c r="U34" s="6">
        <v>1.0333779999999999E-3</v>
      </c>
      <c r="V34" s="6">
        <v>0.103337541</v>
      </c>
      <c r="W34" s="6">
        <v>2.8880773722840002E-2</v>
      </c>
      <c r="X34" s="6">
        <v>3.10012599E-3</v>
      </c>
      <c r="Y34" s="6">
        <v>5.1668766499999999E-3</v>
      </c>
      <c r="Z34" s="6">
        <v>3.5548111351999998E-3</v>
      </c>
      <c r="AA34" s="6">
        <v>8.1636651069999999E-4</v>
      </c>
      <c r="AB34" s="6">
        <v>1.26381802859E-2</v>
      </c>
      <c r="AC34" s="6" t="s">
        <v>431</v>
      </c>
      <c r="AD34" s="6" t="s">
        <v>431</v>
      </c>
      <c r="AE34" s="60"/>
      <c r="AF34" s="26">
        <v>4453.8476723000003</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111.24089589899999</v>
      </c>
      <c r="F36" s="6">
        <v>3.7194748610000001</v>
      </c>
      <c r="G36" s="6">
        <v>53.561954581000002</v>
      </c>
      <c r="H36" s="6" t="s">
        <v>433</v>
      </c>
      <c r="I36" s="6" t="s">
        <v>432</v>
      </c>
      <c r="J36" s="6" t="s">
        <v>432</v>
      </c>
      <c r="K36" s="6" t="s">
        <v>432</v>
      </c>
      <c r="L36" s="6" t="s">
        <v>432</v>
      </c>
      <c r="M36" s="6">
        <v>7.7845830359999999</v>
      </c>
      <c r="N36" s="6">
        <v>0.27550902799999999</v>
      </c>
      <c r="O36" s="6">
        <v>2.4269935999999999E-2</v>
      </c>
      <c r="P36" s="6">
        <v>5.2809780000000001E-2</v>
      </c>
      <c r="Q36" s="6">
        <v>0.39707969399999998</v>
      </c>
      <c r="R36" s="6">
        <v>0.43134962300000002</v>
      </c>
      <c r="S36" s="6">
        <v>1.8807533430000001</v>
      </c>
      <c r="T36" s="6">
        <v>17.426992439999999</v>
      </c>
      <c r="U36" s="6">
        <v>0.24769923899999999</v>
      </c>
      <c r="V36" s="6">
        <v>2.3123909149999999</v>
      </c>
      <c r="W36" s="6">
        <v>0.42050901603000007</v>
      </c>
      <c r="X36" s="6">
        <v>5.3539848620000009E-3</v>
      </c>
      <c r="Y36" s="6">
        <v>2.9269924310000004E-2</v>
      </c>
      <c r="Z36" s="6">
        <v>2.4269924310000003E-2</v>
      </c>
      <c r="AA36" s="6">
        <v>5.9269924310000003E-3</v>
      </c>
      <c r="AB36" s="6">
        <v>6.4820825913000008E-2</v>
      </c>
      <c r="AC36" s="6">
        <v>0.18415599999999999</v>
      </c>
      <c r="AD36" s="6">
        <v>0.33922000000000002</v>
      </c>
      <c r="AE36" s="60"/>
      <c r="AF36" s="26">
        <v>81618.373776100008</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0.16928539200000001</v>
      </c>
      <c r="F37" s="6">
        <v>8.2453579999999995E-3</v>
      </c>
      <c r="G37" s="6">
        <v>1.8147624000000001E-2</v>
      </c>
      <c r="H37" s="6" t="s">
        <v>431</v>
      </c>
      <c r="I37" s="6" t="s">
        <v>432</v>
      </c>
      <c r="J37" s="6" t="s">
        <v>432</v>
      </c>
      <c r="K37" s="6" t="s">
        <v>432</v>
      </c>
      <c r="L37" s="6" t="s">
        <v>432</v>
      </c>
      <c r="M37" s="6">
        <v>2.1937675E-2</v>
      </c>
      <c r="N37" s="6">
        <v>2.2158999999999999E-5</v>
      </c>
      <c r="O37" s="6">
        <v>1.5939999999999999E-6</v>
      </c>
      <c r="P37" s="6">
        <v>9.3477E-5</v>
      </c>
      <c r="Q37" s="6">
        <v>1.02098E-4</v>
      </c>
      <c r="R37" s="6">
        <v>2.8578E-5</v>
      </c>
      <c r="S37" s="6">
        <v>4.2036000000000002E-5</v>
      </c>
      <c r="T37" s="6">
        <v>1.7969999999999999E-6</v>
      </c>
      <c r="U37" s="6">
        <v>3.9372000000000002E-5</v>
      </c>
      <c r="V37" s="6">
        <v>8.1165309999999997E-3</v>
      </c>
      <c r="W37" s="6">
        <v>5.2894529999999995E-4</v>
      </c>
      <c r="X37" s="6">
        <v>7.0312344E-7</v>
      </c>
      <c r="Y37" s="6">
        <v>2.75471316E-6</v>
      </c>
      <c r="Z37" s="6">
        <v>8.9377715999999997E-7</v>
      </c>
      <c r="AA37" s="6">
        <v>8.6579316E-7</v>
      </c>
      <c r="AB37" s="6">
        <v>5.2174069199999999E-6</v>
      </c>
      <c r="AC37" s="6">
        <v>3.1000000000000001E-5</v>
      </c>
      <c r="AD37" s="6" t="s">
        <v>431</v>
      </c>
      <c r="AE37" s="60"/>
      <c r="AF37" s="26">
        <v>139.91999999999999</v>
      </c>
      <c r="AG37" s="26" t="s">
        <v>431</v>
      </c>
      <c r="AH37" s="26">
        <v>780.84900000000005</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5.5702991400000004</v>
      </c>
      <c r="F39" s="6">
        <v>0.29317061100000003</v>
      </c>
      <c r="G39" s="6">
        <v>6.859089075</v>
      </c>
      <c r="H39" s="6" t="s">
        <v>433</v>
      </c>
      <c r="I39" s="6" t="s">
        <v>432</v>
      </c>
      <c r="J39" s="6" t="s">
        <v>432</v>
      </c>
      <c r="K39" s="6" t="s">
        <v>432</v>
      </c>
      <c r="L39" s="6" t="s">
        <v>432</v>
      </c>
      <c r="M39" s="6">
        <v>2.5690339820000001</v>
      </c>
      <c r="N39" s="6">
        <v>0.51033632799999995</v>
      </c>
      <c r="O39" s="6">
        <v>1.4101602E-2</v>
      </c>
      <c r="P39" s="6">
        <v>1.2116342E-2</v>
      </c>
      <c r="Q39" s="6">
        <v>4.9941225999999998E-2</v>
      </c>
      <c r="R39" s="6">
        <v>0.90838363200000005</v>
      </c>
      <c r="S39" s="6">
        <v>0.141001451</v>
      </c>
      <c r="T39" s="6">
        <v>8.9981730659999997</v>
      </c>
      <c r="U39" s="6">
        <v>5.9843650000000002E-3</v>
      </c>
      <c r="V39" s="6">
        <v>0.32166745899999999</v>
      </c>
      <c r="W39" s="6">
        <v>0.51073197539140336</v>
      </c>
      <c r="X39" s="6">
        <v>5.2855798549169518E-2</v>
      </c>
      <c r="Y39" s="6">
        <v>0.10026684201837152</v>
      </c>
      <c r="Z39" s="6">
        <v>5.043194857662503E-2</v>
      </c>
      <c r="AA39" s="6">
        <v>4.8611330987729878E-2</v>
      </c>
      <c r="AB39" s="6">
        <v>0.25216592013189593</v>
      </c>
      <c r="AC39" s="6">
        <v>1.03E-2</v>
      </c>
      <c r="AD39" s="6">
        <v>0.103157</v>
      </c>
      <c r="AE39" s="60"/>
      <c r="AF39" s="26">
        <v>52831.174962339515</v>
      </c>
      <c r="AG39" s="26">
        <v>1757.6530366249422</v>
      </c>
      <c r="AH39" s="26">
        <v>12475.02717695808</v>
      </c>
      <c r="AI39" s="26">
        <v>52.091380851175671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19.407110055</v>
      </c>
      <c r="F41" s="6">
        <v>45.441316297</v>
      </c>
      <c r="G41" s="6">
        <v>21.680086412000001</v>
      </c>
      <c r="H41" s="6">
        <v>0.66458119400000004</v>
      </c>
      <c r="I41" s="6" t="s">
        <v>432</v>
      </c>
      <c r="J41" s="6" t="s">
        <v>432</v>
      </c>
      <c r="K41" s="6" t="s">
        <v>432</v>
      </c>
      <c r="L41" s="6" t="s">
        <v>432</v>
      </c>
      <c r="M41" s="6">
        <v>416.93539327799999</v>
      </c>
      <c r="N41" s="6">
        <v>5.7757449640000003</v>
      </c>
      <c r="O41" s="6">
        <v>1.195384448</v>
      </c>
      <c r="P41" s="6">
        <v>0.172619733</v>
      </c>
      <c r="Q41" s="6">
        <v>0.10938439</v>
      </c>
      <c r="R41" s="6">
        <v>2.2931595759999999</v>
      </c>
      <c r="S41" s="6">
        <v>1.0467393679999999</v>
      </c>
      <c r="T41" s="6">
        <v>0.51626457999999997</v>
      </c>
      <c r="U41" s="6">
        <v>7.9580548000000001E-2</v>
      </c>
      <c r="V41" s="6">
        <v>50.194273627000001</v>
      </c>
      <c r="W41" s="6">
        <v>62.672449676753935</v>
      </c>
      <c r="X41" s="6">
        <v>14.364412759999988</v>
      </c>
      <c r="Y41" s="6">
        <v>13.26838905999999</v>
      </c>
      <c r="Z41" s="6">
        <v>5.1077060349999961</v>
      </c>
      <c r="AA41" s="6">
        <v>7.2589763199999933</v>
      </c>
      <c r="AB41" s="6">
        <v>39.999484174999964</v>
      </c>
      <c r="AC41" s="6">
        <v>0.45063599999999998</v>
      </c>
      <c r="AD41" s="6">
        <v>2.892922</v>
      </c>
      <c r="AE41" s="60"/>
      <c r="AF41" s="26">
        <v>159965.94</v>
      </c>
      <c r="AG41" s="26">
        <v>20228.377746870654</v>
      </c>
      <c r="AH41" s="26">
        <v>36983.995941961432</v>
      </c>
      <c r="AI41" s="26">
        <v>88023.999999999898</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12.981343572</v>
      </c>
      <c r="F43" s="6">
        <v>0.70884912700000002</v>
      </c>
      <c r="G43" s="6">
        <v>1.2513103839999999</v>
      </c>
      <c r="H43" s="6" t="s">
        <v>433</v>
      </c>
      <c r="I43" s="6" t="s">
        <v>432</v>
      </c>
      <c r="J43" s="6" t="s">
        <v>432</v>
      </c>
      <c r="K43" s="6" t="s">
        <v>432</v>
      </c>
      <c r="L43" s="6" t="s">
        <v>432</v>
      </c>
      <c r="M43" s="6">
        <v>2.1449925240000001</v>
      </c>
      <c r="N43" s="6">
        <v>5.8753187999999998E-2</v>
      </c>
      <c r="O43" s="6">
        <v>1.2696199999999999E-3</v>
      </c>
      <c r="P43" s="6">
        <v>2.502429E-3</v>
      </c>
      <c r="Q43" s="6">
        <v>4.8149940000000004E-3</v>
      </c>
      <c r="R43" s="6">
        <v>7.7003764000000002E-2</v>
      </c>
      <c r="S43" s="6">
        <v>2.3031807000000001E-2</v>
      </c>
      <c r="T43" s="6">
        <v>0.87365724</v>
      </c>
      <c r="U43" s="6">
        <v>5.1213710000000004E-3</v>
      </c>
      <c r="V43" s="6">
        <v>0.79421996299999997</v>
      </c>
      <c r="W43" s="6">
        <v>5.8077296711117263E-2</v>
      </c>
      <c r="X43" s="6">
        <v>1.5995016013647704E-3</v>
      </c>
      <c r="Y43" s="6">
        <v>3.0297100107745038E-3</v>
      </c>
      <c r="Z43" s="6">
        <v>1.4353888012211104E-3</v>
      </c>
      <c r="AA43" s="6">
        <v>1.3114460010774504E-3</v>
      </c>
      <c r="AB43" s="6">
        <v>7.3760464144378354E-3</v>
      </c>
      <c r="AC43" s="6">
        <v>4.4409999999999996E-3</v>
      </c>
      <c r="AD43" s="6">
        <v>0.184422</v>
      </c>
      <c r="AE43" s="60"/>
      <c r="AF43" s="26">
        <v>20089.440718300266</v>
      </c>
      <c r="AG43" s="26">
        <v>40.17</v>
      </c>
      <c r="AH43" s="26">
        <v>134.38732782369146</v>
      </c>
      <c r="AI43" s="26" t="s">
        <v>431</v>
      </c>
      <c r="AJ43" s="26" t="s">
        <v>434</v>
      </c>
      <c r="AK43" s="26" t="s">
        <v>431</v>
      </c>
      <c r="AL43" s="49" t="s">
        <v>49</v>
      </c>
    </row>
    <row r="44" spans="1:38" s="2" customFormat="1" ht="26.25" customHeight="1" thickBot="1" x14ac:dyDescent="0.25">
      <c r="A44" s="70" t="s">
        <v>70</v>
      </c>
      <c r="B44" s="70" t="s">
        <v>111</v>
      </c>
      <c r="C44" s="71" t="s">
        <v>112</v>
      </c>
      <c r="D44" s="72"/>
      <c r="E44" s="6">
        <v>39.449754808999998</v>
      </c>
      <c r="F44" s="6">
        <v>7.596067616</v>
      </c>
      <c r="G44" s="6">
        <v>6.0649354710000001</v>
      </c>
      <c r="H44" s="6">
        <v>7.3809260000000003E-3</v>
      </c>
      <c r="I44" s="6" t="s">
        <v>432</v>
      </c>
      <c r="J44" s="6" t="s">
        <v>432</v>
      </c>
      <c r="K44" s="6" t="s">
        <v>432</v>
      </c>
      <c r="L44" s="6" t="s">
        <v>432</v>
      </c>
      <c r="M44" s="6">
        <v>20.919179964000001</v>
      </c>
      <c r="N44" s="6" t="s">
        <v>433</v>
      </c>
      <c r="O44" s="6">
        <v>1.0147484999999999E-2</v>
      </c>
      <c r="P44" s="6" t="s">
        <v>433</v>
      </c>
      <c r="Q44" s="6" t="s">
        <v>433</v>
      </c>
      <c r="R44" s="6">
        <v>5.0737401000000001E-2</v>
      </c>
      <c r="S44" s="6">
        <v>1.7250714460000001</v>
      </c>
      <c r="T44" s="6">
        <v>7.1032355000000005E-2</v>
      </c>
      <c r="U44" s="6">
        <v>1.0147484999999999E-2</v>
      </c>
      <c r="V44" s="6">
        <v>1.0147479129999999</v>
      </c>
      <c r="W44" s="6" t="s">
        <v>433</v>
      </c>
      <c r="X44" s="6">
        <v>3.0501317391199999E-2</v>
      </c>
      <c r="Y44" s="6">
        <v>5.0678515652000003E-2</v>
      </c>
      <c r="Z44" s="6">
        <v>3.4907328208575998E-2</v>
      </c>
      <c r="AA44" s="6">
        <v>8.0165085130159998E-3</v>
      </c>
      <c r="AB44" s="6">
        <v>0.12410366976479199</v>
      </c>
      <c r="AC44" s="6" t="s">
        <v>431</v>
      </c>
      <c r="AD44" s="6" t="s">
        <v>431</v>
      </c>
      <c r="AE44" s="60"/>
      <c r="AF44" s="26">
        <v>43729.805932023999</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44.941378667000002</v>
      </c>
      <c r="F45" s="6">
        <v>1.5787498369999999</v>
      </c>
      <c r="G45" s="6">
        <v>4.8443482859999998</v>
      </c>
      <c r="H45" s="6" t="s">
        <v>433</v>
      </c>
      <c r="I45" s="6" t="s">
        <v>432</v>
      </c>
      <c r="J45" s="6" t="s">
        <v>432</v>
      </c>
      <c r="K45" s="6" t="s">
        <v>432</v>
      </c>
      <c r="L45" s="6" t="s">
        <v>432</v>
      </c>
      <c r="M45" s="6">
        <v>3.5820324110000001</v>
      </c>
      <c r="N45" s="6">
        <v>0.10496087699999999</v>
      </c>
      <c r="O45" s="6">
        <v>8.0739160000000004E-3</v>
      </c>
      <c r="P45" s="6">
        <v>2.4221744999999999E-2</v>
      </c>
      <c r="Q45" s="6">
        <v>3.2295659999999997E-2</v>
      </c>
      <c r="R45" s="6">
        <v>4.0369566000000003E-2</v>
      </c>
      <c r="S45" s="6">
        <v>0.71050441799999997</v>
      </c>
      <c r="T45" s="6">
        <v>0.80739137999999999</v>
      </c>
      <c r="U45" s="6">
        <v>8.0739136000000003E-2</v>
      </c>
      <c r="V45" s="6">
        <v>0.96886965999999997</v>
      </c>
      <c r="W45" s="6">
        <v>0.10496087951700001</v>
      </c>
      <c r="X45" s="6">
        <v>1.6147827618E-3</v>
      </c>
      <c r="Y45" s="6">
        <v>8.0739138089999992E-3</v>
      </c>
      <c r="Z45" s="6">
        <v>8.0739138089999992E-3</v>
      </c>
      <c r="AA45" s="6">
        <v>8.0739138089999999E-4</v>
      </c>
      <c r="AB45" s="6">
        <v>1.8570001760699999E-2</v>
      </c>
      <c r="AC45" s="6">
        <v>6.4588000000000007E-2</v>
      </c>
      <c r="AD45" s="6">
        <v>3.0682999999999998E-2</v>
      </c>
      <c r="AE45" s="60"/>
      <c r="AF45" s="26">
        <v>34798.568516790001</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3.3170427189999998</v>
      </c>
      <c r="F47" s="6">
        <v>0.13381200400000001</v>
      </c>
      <c r="G47" s="6">
        <v>0.28171430800000002</v>
      </c>
      <c r="H47" s="6">
        <v>3.8442100000000002E-4</v>
      </c>
      <c r="I47" s="6" t="s">
        <v>432</v>
      </c>
      <c r="J47" s="6" t="s">
        <v>432</v>
      </c>
      <c r="K47" s="6" t="s">
        <v>432</v>
      </c>
      <c r="L47" s="6" t="s">
        <v>432</v>
      </c>
      <c r="M47" s="6">
        <v>0.67265324900000001</v>
      </c>
      <c r="N47" s="6">
        <v>0.142048284</v>
      </c>
      <c r="O47" s="6">
        <v>3.8929500000000001E-4</v>
      </c>
      <c r="P47" s="6">
        <v>1.15062E-3</v>
      </c>
      <c r="Q47" s="6">
        <v>1.331332E-3</v>
      </c>
      <c r="R47" s="6">
        <v>3.2131159999999998E-3</v>
      </c>
      <c r="S47" s="6">
        <v>5.1576684999999997E-2</v>
      </c>
      <c r="T47" s="6">
        <v>3.3093379999999999E-2</v>
      </c>
      <c r="U47" s="6">
        <v>3.3351399999999999E-3</v>
      </c>
      <c r="V47" s="6">
        <v>5.1451740000000003E-2</v>
      </c>
      <c r="W47" s="6">
        <v>6.2243008319999996E-3</v>
      </c>
      <c r="X47" s="6">
        <v>2.071620605500816E-4</v>
      </c>
      <c r="Y47" s="6">
        <v>6.6906253137432833E-4</v>
      </c>
      <c r="Z47" s="6">
        <v>5.4491406622375724E-4</v>
      </c>
      <c r="AA47" s="6">
        <v>1.7433048229743283E-4</v>
      </c>
      <c r="AB47" s="6">
        <v>1.5954691404456E-3</v>
      </c>
      <c r="AC47" s="6">
        <v>2.6080000000000001E-3</v>
      </c>
      <c r="AD47" s="6">
        <v>1.704E-3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17.751953</v>
      </c>
      <c r="AL48" s="49" t="s">
        <v>122</v>
      </c>
    </row>
    <row r="49" spans="1:38" s="2" customFormat="1" ht="26.25" customHeight="1" thickBot="1" x14ac:dyDescent="0.25">
      <c r="A49" s="70" t="s">
        <v>119</v>
      </c>
      <c r="B49" s="70" t="s">
        <v>123</v>
      </c>
      <c r="C49" s="71" t="s">
        <v>124</v>
      </c>
      <c r="D49" s="72"/>
      <c r="E49" s="6">
        <v>2.6937000999999999E-3</v>
      </c>
      <c r="F49" s="6">
        <v>2.30461003E-2</v>
      </c>
      <c r="G49" s="6">
        <v>2.3944002000000002E-3</v>
      </c>
      <c r="H49" s="6">
        <v>1.10741003E-2</v>
      </c>
      <c r="I49" s="6" t="s">
        <v>432</v>
      </c>
      <c r="J49" s="6" t="s">
        <v>432</v>
      </c>
      <c r="K49" s="6" t="s">
        <v>432</v>
      </c>
      <c r="L49" s="6" t="s">
        <v>432</v>
      </c>
      <c r="M49" s="6">
        <v>1.3770792999000001</v>
      </c>
      <c r="N49" s="6">
        <v>0.9421986</v>
      </c>
      <c r="O49" s="6">
        <v>1.735629E-2</v>
      </c>
      <c r="P49" s="6">
        <v>2.9753640000000001E-2</v>
      </c>
      <c r="Q49" s="6">
        <v>3.2233110000000002E-2</v>
      </c>
      <c r="R49" s="6">
        <v>0.42150989999999999</v>
      </c>
      <c r="S49" s="6">
        <v>0.11901456000000001</v>
      </c>
      <c r="T49" s="6">
        <v>0.29753639999999998</v>
      </c>
      <c r="U49" s="6">
        <v>3.9671520000000002E-2</v>
      </c>
      <c r="V49" s="6">
        <v>0.54548339999999995</v>
      </c>
      <c r="W49" s="6">
        <v>7.4384100000000002</v>
      </c>
      <c r="X49" s="6">
        <v>0.39671519999999999</v>
      </c>
      <c r="Y49" s="6">
        <v>0.495894</v>
      </c>
      <c r="Z49" s="6">
        <v>0.247947</v>
      </c>
      <c r="AA49" s="6">
        <v>0.17356289999999999</v>
      </c>
      <c r="AB49" s="6">
        <v>1.3141191000000001</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14.52715500936756</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0.80674899999662997</v>
      </c>
      <c r="AL51" s="49" t="s">
        <v>130</v>
      </c>
    </row>
    <row r="52" spans="1:38" s="2" customFormat="1" ht="26.25" customHeight="1" thickBot="1" x14ac:dyDescent="0.25">
      <c r="A52" s="70" t="s">
        <v>119</v>
      </c>
      <c r="B52" s="74" t="s">
        <v>131</v>
      </c>
      <c r="C52" s="76" t="s">
        <v>392</v>
      </c>
      <c r="D52" s="73"/>
      <c r="E52" s="6">
        <v>2.6610316793000002</v>
      </c>
      <c r="F52" s="6">
        <v>2.2612220503659999</v>
      </c>
      <c r="G52" s="6">
        <v>43.52367343239488</v>
      </c>
      <c r="H52" s="6">
        <v>7.8549974800000005E-3</v>
      </c>
      <c r="I52" s="6" t="s">
        <v>432</v>
      </c>
      <c r="J52" s="6" t="s">
        <v>432</v>
      </c>
      <c r="K52" s="6" t="s">
        <v>432</v>
      </c>
      <c r="L52" s="6" t="s">
        <v>432</v>
      </c>
      <c r="M52" s="6">
        <v>0.51773033137956737</v>
      </c>
      <c r="N52" s="6">
        <v>1.55273206E-3</v>
      </c>
      <c r="O52" s="6">
        <v>3.1968013E-4</v>
      </c>
      <c r="P52" s="6">
        <v>3.6534871999999998E-4</v>
      </c>
      <c r="Q52" s="6">
        <v>9.1337179999999995E-5</v>
      </c>
      <c r="R52" s="6">
        <v>1.59840065E-3</v>
      </c>
      <c r="S52" s="6">
        <v>6.8502885000000003E-4</v>
      </c>
      <c r="T52" s="6">
        <v>3.0141269399999999E-3</v>
      </c>
      <c r="U52" s="6">
        <v>9.1337179999999995E-5</v>
      </c>
      <c r="V52" s="6">
        <v>5.9369166999999996E-4</v>
      </c>
      <c r="W52" s="6">
        <v>1.5916927324997223E-4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56.606144999999998</v>
      </c>
      <c r="AL52" s="49" t="s">
        <v>132</v>
      </c>
    </row>
    <row r="53" spans="1:38" s="2" customFormat="1" ht="26.25" customHeight="1" thickBot="1" x14ac:dyDescent="0.25">
      <c r="A53" s="70" t="s">
        <v>119</v>
      </c>
      <c r="B53" s="74" t="s">
        <v>133</v>
      </c>
      <c r="C53" s="76" t="s">
        <v>134</v>
      </c>
      <c r="D53" s="73"/>
      <c r="E53" s="6" t="s">
        <v>431</v>
      </c>
      <c r="F53" s="6">
        <v>37.43191140771976</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2019859612.2275441</v>
      </c>
      <c r="AL53" s="49" t="s">
        <v>135</v>
      </c>
    </row>
    <row r="54" spans="1:38" s="2" customFormat="1" ht="37.5" customHeight="1" thickBot="1" x14ac:dyDescent="0.25">
      <c r="A54" s="70" t="s">
        <v>119</v>
      </c>
      <c r="B54" s="74" t="s">
        <v>136</v>
      </c>
      <c r="C54" s="76" t="s">
        <v>137</v>
      </c>
      <c r="D54" s="73"/>
      <c r="E54" s="6" t="s">
        <v>431</v>
      </c>
      <c r="F54" s="6">
        <v>1.6523092526205665</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256.44401313582478</v>
      </c>
      <c r="AL54" s="49" t="s">
        <v>419</v>
      </c>
    </row>
    <row r="55" spans="1:38" s="2" customFormat="1" ht="26.25" customHeight="1" thickBot="1" x14ac:dyDescent="0.25">
      <c r="A55" s="70" t="s">
        <v>119</v>
      </c>
      <c r="B55" s="74" t="s">
        <v>138</v>
      </c>
      <c r="C55" s="76" t="s">
        <v>139</v>
      </c>
      <c r="D55" s="73"/>
      <c r="E55" s="6">
        <v>2.7915654700000001</v>
      </c>
      <c r="F55" s="6">
        <v>1.070486172732134</v>
      </c>
      <c r="G55" s="6">
        <v>25.9116669416</v>
      </c>
      <c r="H55" s="6" t="s">
        <v>433</v>
      </c>
      <c r="I55" s="6" t="s">
        <v>432</v>
      </c>
      <c r="J55" s="6" t="s">
        <v>432</v>
      </c>
      <c r="K55" s="6" t="s">
        <v>432</v>
      </c>
      <c r="L55" s="6" t="s">
        <v>432</v>
      </c>
      <c r="M55" s="6">
        <v>0.71829778399999999</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78.356790000000004</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435</v>
      </c>
      <c r="F57" s="6" t="s">
        <v>435</v>
      </c>
      <c r="G57" s="6" t="s">
        <v>435</v>
      </c>
      <c r="H57" s="6" t="s">
        <v>435</v>
      </c>
      <c r="I57" s="6" t="s">
        <v>432</v>
      </c>
      <c r="J57" s="6" t="s">
        <v>432</v>
      </c>
      <c r="K57" s="6" t="s">
        <v>432</v>
      </c>
      <c r="L57" s="6" t="s">
        <v>432</v>
      </c>
      <c r="M57" s="6" t="s">
        <v>435</v>
      </c>
      <c r="N57" s="6" t="s">
        <v>435</v>
      </c>
      <c r="O57" s="6" t="s">
        <v>435</v>
      </c>
      <c r="P57" s="6" t="s">
        <v>435</v>
      </c>
      <c r="Q57" s="6" t="s">
        <v>435</v>
      </c>
      <c r="R57" s="6" t="s">
        <v>435</v>
      </c>
      <c r="S57" s="6" t="s">
        <v>435</v>
      </c>
      <c r="T57" s="6" t="s">
        <v>435</v>
      </c>
      <c r="U57" s="6" t="s">
        <v>435</v>
      </c>
      <c r="V57" s="6" t="s">
        <v>435</v>
      </c>
      <c r="W57" s="6" t="s">
        <v>435</v>
      </c>
      <c r="X57" s="6" t="s">
        <v>435</v>
      </c>
      <c r="Y57" s="6" t="s">
        <v>435</v>
      </c>
      <c r="Z57" s="6" t="s">
        <v>435</v>
      </c>
      <c r="AA57" s="6" t="s">
        <v>435</v>
      </c>
      <c r="AB57" s="6" t="s">
        <v>435</v>
      </c>
      <c r="AC57" s="6" t="s">
        <v>435</v>
      </c>
      <c r="AD57" s="6" t="s">
        <v>431</v>
      </c>
      <c r="AE57" s="60"/>
      <c r="AF57" s="26" t="s">
        <v>431</v>
      </c>
      <c r="AG57" s="26" t="s">
        <v>431</v>
      </c>
      <c r="AH57" s="26" t="s">
        <v>431</v>
      </c>
      <c r="AI57" s="26" t="s">
        <v>431</v>
      </c>
      <c r="AJ57" s="26" t="s">
        <v>431</v>
      </c>
      <c r="AK57" s="26">
        <v>21737.226999999999</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1837.2544625400001</v>
      </c>
      <c r="AL58" s="49" t="s">
        <v>148</v>
      </c>
    </row>
    <row r="59" spans="1:38" s="2" customFormat="1" ht="26.25" customHeight="1" thickBot="1" x14ac:dyDescent="0.25">
      <c r="A59" s="70" t="s">
        <v>53</v>
      </c>
      <c r="B59" s="78" t="s">
        <v>149</v>
      </c>
      <c r="C59" s="71" t="s">
        <v>402</v>
      </c>
      <c r="D59" s="72"/>
      <c r="E59" s="6" t="s">
        <v>433</v>
      </c>
      <c r="F59" s="6">
        <v>2.1219499999999999E-2</v>
      </c>
      <c r="G59" s="6" t="s">
        <v>433</v>
      </c>
      <c r="H59" s="6">
        <v>5.1632999999999998E-2</v>
      </c>
      <c r="I59" s="6" t="s">
        <v>432</v>
      </c>
      <c r="J59" s="6" t="s">
        <v>432</v>
      </c>
      <c r="K59" s="6" t="s">
        <v>432</v>
      </c>
      <c r="L59" s="6" t="s">
        <v>432</v>
      </c>
      <c r="M59" s="6" t="s">
        <v>433</v>
      </c>
      <c r="N59" s="6">
        <v>5.5958597609999998</v>
      </c>
      <c r="O59" s="6">
        <v>0.274626806</v>
      </c>
      <c r="P59" s="6">
        <v>2.5167029999999999E-3</v>
      </c>
      <c r="Q59" s="6">
        <v>0.59352654999999999</v>
      </c>
      <c r="R59" s="6">
        <v>0.742156645</v>
      </c>
      <c r="S59" s="6">
        <v>1.167692E-2</v>
      </c>
      <c r="T59" s="6">
        <v>1.060702856</v>
      </c>
      <c r="U59" s="6">
        <v>2.8454253700000001</v>
      </c>
      <c r="V59" s="6">
        <v>0.34617065000000002</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3297.7020000000002</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212200</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47399973</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16654.817999999999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0.32789000000000001</v>
      </c>
      <c r="O63" s="6">
        <v>2.2125000000000001E-3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3.710590196610148</v>
      </c>
      <c r="F65" s="6" t="s">
        <v>431</v>
      </c>
      <c r="G65" s="6" t="s">
        <v>431</v>
      </c>
      <c r="H65" s="6">
        <v>1.2356033529999999E-2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7.2479183999999997</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6.5026800000000003E-3</v>
      </c>
      <c r="F68" s="6" t="s">
        <v>433</v>
      </c>
      <c r="G68" s="6">
        <v>0.23903369999999999</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0.59415600000000002</v>
      </c>
      <c r="I69" s="6" t="s">
        <v>432</v>
      </c>
      <c r="J69" s="6" t="s">
        <v>432</v>
      </c>
      <c r="K69" s="6" t="s">
        <v>432</v>
      </c>
      <c r="L69" s="6" t="s">
        <v>432</v>
      </c>
      <c r="M69" s="6">
        <v>13.544988</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1.3934494100000001</v>
      </c>
      <c r="F70" s="6">
        <v>6.7068995960000004</v>
      </c>
      <c r="G70" s="6">
        <v>9.6026917839640511</v>
      </c>
      <c r="H70" s="6">
        <v>1.9981109798528274</v>
      </c>
      <c r="I70" s="6" t="s">
        <v>432</v>
      </c>
      <c r="J70" s="6" t="s">
        <v>432</v>
      </c>
      <c r="K70" s="6" t="s">
        <v>432</v>
      </c>
      <c r="L70" s="6" t="s">
        <v>432</v>
      </c>
      <c r="M70" s="6">
        <v>0.32611000000000001</v>
      </c>
      <c r="N70" s="6" t="s">
        <v>433</v>
      </c>
      <c r="O70" s="6" t="s">
        <v>433</v>
      </c>
      <c r="P70" s="6">
        <v>1.7420036000000001</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1.0702452522529999</v>
      </c>
      <c r="F72" s="6">
        <v>1.408898293567</v>
      </c>
      <c r="G72" s="6">
        <v>1.3323904452064559</v>
      </c>
      <c r="H72" s="6" t="s">
        <v>433</v>
      </c>
      <c r="I72" s="6" t="s">
        <v>432</v>
      </c>
      <c r="J72" s="6" t="s">
        <v>432</v>
      </c>
      <c r="K72" s="6" t="s">
        <v>432</v>
      </c>
      <c r="L72" s="6" t="s">
        <v>432</v>
      </c>
      <c r="M72" s="6">
        <v>107.734172925</v>
      </c>
      <c r="N72" s="6">
        <v>35.758224558172564</v>
      </c>
      <c r="O72" s="6">
        <v>1.0921880974051568</v>
      </c>
      <c r="P72" s="6">
        <v>0.87818820300428424</v>
      </c>
      <c r="Q72" s="6">
        <v>0.15534486828434016</v>
      </c>
      <c r="R72" s="6">
        <v>1.4455787906103745</v>
      </c>
      <c r="S72" s="6">
        <v>0.96623809406730665</v>
      </c>
      <c r="T72" s="6">
        <v>3.9292946256023189</v>
      </c>
      <c r="U72" s="6">
        <v>0.15261003100000001</v>
      </c>
      <c r="V72" s="6">
        <v>19.54690313137958</v>
      </c>
      <c r="W72" s="6">
        <v>70.437482753258735</v>
      </c>
      <c r="X72" s="6" t="s">
        <v>431</v>
      </c>
      <c r="Y72" s="6" t="s">
        <v>431</v>
      </c>
      <c r="Z72" s="6" t="s">
        <v>431</v>
      </c>
      <c r="AA72" s="6" t="s">
        <v>431</v>
      </c>
      <c r="AB72" s="6">
        <v>12.398736174490297</v>
      </c>
      <c r="AC72" s="6">
        <v>9.3842670000000003E-2</v>
      </c>
      <c r="AD72" s="6">
        <v>20.403754360000001</v>
      </c>
      <c r="AE72" s="60"/>
      <c r="AF72" s="26" t="s">
        <v>431</v>
      </c>
      <c r="AG72" s="26" t="s">
        <v>431</v>
      </c>
      <c r="AH72" s="26" t="s">
        <v>431</v>
      </c>
      <c r="AI72" s="26" t="s">
        <v>431</v>
      </c>
      <c r="AJ72" s="26" t="s">
        <v>431</v>
      </c>
      <c r="AK72" s="26">
        <v>13600.811</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5.7028860000000001E-2</v>
      </c>
      <c r="O73" s="6">
        <v>1.732185E-3</v>
      </c>
      <c r="P73" s="6" t="s">
        <v>433</v>
      </c>
      <c r="Q73" s="6">
        <v>4.0417650000000001E-3</v>
      </c>
      <c r="R73" s="6">
        <v>1.110375E-3</v>
      </c>
      <c r="S73" s="6">
        <v>2.1763350000000002E-3</v>
      </c>
      <c r="T73" s="6">
        <v>5.3297999999999996E-4</v>
      </c>
      <c r="U73" s="6" t="s">
        <v>433</v>
      </c>
      <c r="V73" s="6">
        <v>0.27581715000000001</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0.33771600000000002</v>
      </c>
      <c r="F74" s="6" t="s">
        <v>433</v>
      </c>
      <c r="G74" s="6">
        <v>2.9717810670000002</v>
      </c>
      <c r="H74" s="6" t="s">
        <v>433</v>
      </c>
      <c r="I74" s="6" t="s">
        <v>432</v>
      </c>
      <c r="J74" s="6" t="s">
        <v>432</v>
      </c>
      <c r="K74" s="6" t="s">
        <v>432</v>
      </c>
      <c r="L74" s="6" t="s">
        <v>432</v>
      </c>
      <c r="M74" s="6">
        <v>40.525919999999999</v>
      </c>
      <c r="N74" s="6" t="s">
        <v>433</v>
      </c>
      <c r="O74" s="6" t="s">
        <v>433</v>
      </c>
      <c r="P74" s="6" t="s">
        <v>433</v>
      </c>
      <c r="Q74" s="6" t="s">
        <v>433</v>
      </c>
      <c r="R74" s="6" t="s">
        <v>433</v>
      </c>
      <c r="S74" s="6" t="s">
        <v>433</v>
      </c>
      <c r="T74" s="6" t="s">
        <v>433</v>
      </c>
      <c r="U74" s="6" t="s">
        <v>433</v>
      </c>
      <c r="V74" s="6" t="s">
        <v>433</v>
      </c>
      <c r="W74" s="6">
        <v>3.6227800000000001</v>
      </c>
      <c r="X74" s="6">
        <v>1.28617245</v>
      </c>
      <c r="Y74" s="6">
        <v>1.2763557000000001</v>
      </c>
      <c r="Z74" s="6">
        <v>1.2763557000000001</v>
      </c>
      <c r="AA74" s="6">
        <v>0.15748245</v>
      </c>
      <c r="AB74" s="6">
        <v>3.9963663</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0.34499999999999997</v>
      </c>
      <c r="H76" s="6" t="s">
        <v>433</v>
      </c>
      <c r="I76" s="6" t="s">
        <v>432</v>
      </c>
      <c r="J76" s="6" t="s">
        <v>432</v>
      </c>
      <c r="K76" s="6" t="s">
        <v>432</v>
      </c>
      <c r="L76" s="6" t="s">
        <v>432</v>
      </c>
      <c r="M76" s="6" t="s">
        <v>433</v>
      </c>
      <c r="N76" s="6">
        <v>7.5899999999999995E-2</v>
      </c>
      <c r="O76" s="6">
        <v>3.4499999999999999E-3</v>
      </c>
      <c r="P76" s="6" t="s">
        <v>433</v>
      </c>
      <c r="Q76" s="6">
        <v>2.07E-2</v>
      </c>
      <c r="R76" s="6" t="s">
        <v>433</v>
      </c>
      <c r="S76" s="6" t="s">
        <v>433</v>
      </c>
      <c r="T76" s="6" t="s">
        <v>433</v>
      </c>
      <c r="U76" s="6" t="s">
        <v>433</v>
      </c>
      <c r="V76" s="6">
        <v>3.4499999999999999E-3</v>
      </c>
      <c r="W76" s="6">
        <v>0.2208</v>
      </c>
      <c r="X76" s="6" t="s">
        <v>433</v>
      </c>
      <c r="Y76" s="6" t="s">
        <v>433</v>
      </c>
      <c r="Z76" s="6" t="s">
        <v>433</v>
      </c>
      <c r="AA76" s="6" t="s">
        <v>433</v>
      </c>
      <c r="AB76" s="6" t="s">
        <v>433</v>
      </c>
      <c r="AC76" s="6" t="s">
        <v>433</v>
      </c>
      <c r="AD76" s="6">
        <v>1.794E-4</v>
      </c>
      <c r="AE76" s="60"/>
      <c r="AF76" s="26" t="s">
        <v>431</v>
      </c>
      <c r="AG76" s="26" t="s">
        <v>431</v>
      </c>
      <c r="AH76" s="26" t="s">
        <v>431</v>
      </c>
      <c r="AI76" s="26" t="s">
        <v>431</v>
      </c>
      <c r="AJ76" s="26" t="s">
        <v>431</v>
      </c>
      <c r="AK76" s="26">
        <v>69</v>
      </c>
      <c r="AL76" s="49" t="s">
        <v>193</v>
      </c>
    </row>
    <row r="77" spans="1:38" s="2" customFormat="1" ht="26.25" customHeight="1" thickBot="1" x14ac:dyDescent="0.25">
      <c r="A77" s="70" t="s">
        <v>53</v>
      </c>
      <c r="B77" s="70" t="s">
        <v>194</v>
      </c>
      <c r="C77" s="71" t="s">
        <v>195</v>
      </c>
      <c r="D77" s="72"/>
      <c r="E77" s="6" t="s">
        <v>433</v>
      </c>
      <c r="F77" s="6" t="s">
        <v>433</v>
      </c>
      <c r="G77" s="6">
        <v>0.4301103</v>
      </c>
      <c r="H77" s="6" t="s">
        <v>433</v>
      </c>
      <c r="I77" s="6" t="s">
        <v>432</v>
      </c>
      <c r="J77" s="6" t="s">
        <v>432</v>
      </c>
      <c r="K77" s="6" t="s">
        <v>432</v>
      </c>
      <c r="L77" s="6" t="s">
        <v>432</v>
      </c>
      <c r="M77" s="6" t="s">
        <v>433</v>
      </c>
      <c r="N77" s="6">
        <v>9.2123010000000005E-2</v>
      </c>
      <c r="O77" s="6">
        <v>2.1974069999999998E-2</v>
      </c>
      <c r="P77" s="6">
        <v>0.1707558975</v>
      </c>
      <c r="Q77" s="6">
        <v>1.3819500000000001E-3</v>
      </c>
      <c r="R77" s="6" t="s">
        <v>433</v>
      </c>
      <c r="S77" s="6" t="s">
        <v>433</v>
      </c>
      <c r="T77" s="6" t="s">
        <v>433</v>
      </c>
      <c r="U77" s="6" t="s">
        <v>433</v>
      </c>
      <c r="V77" s="6">
        <v>1.836975</v>
      </c>
      <c r="W77" s="6">
        <v>1.6527149999999999</v>
      </c>
      <c r="X77" s="6" t="s">
        <v>433</v>
      </c>
      <c r="Y77" s="6" t="s">
        <v>433</v>
      </c>
      <c r="Z77" s="6" t="s">
        <v>433</v>
      </c>
      <c r="AA77" s="6" t="s">
        <v>433</v>
      </c>
      <c r="AB77" s="6" t="s">
        <v>433</v>
      </c>
      <c r="AC77" s="6" t="s">
        <v>433</v>
      </c>
      <c r="AD77" s="6">
        <v>4.2208170000000001E-4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1.1981718800000001</v>
      </c>
      <c r="H78" s="6" t="s">
        <v>433</v>
      </c>
      <c r="I78" s="6" t="s">
        <v>432</v>
      </c>
      <c r="J78" s="6" t="s">
        <v>432</v>
      </c>
      <c r="K78" s="6" t="s">
        <v>432</v>
      </c>
      <c r="L78" s="6" t="s">
        <v>432</v>
      </c>
      <c r="M78" s="6" t="s">
        <v>433</v>
      </c>
      <c r="N78" s="6">
        <v>2.8672759999999999</v>
      </c>
      <c r="O78" s="6">
        <v>0.1521807</v>
      </c>
      <c r="P78" s="6">
        <v>2.7119999999999998E-2</v>
      </c>
      <c r="Q78" s="6">
        <v>0.685608</v>
      </c>
      <c r="R78" s="6">
        <v>3.3105869999999999</v>
      </c>
      <c r="S78" s="6">
        <v>6.1302519999999996</v>
      </c>
      <c r="T78" s="6">
        <v>0.14088617000000001</v>
      </c>
      <c r="U78" s="6" t="s">
        <v>433</v>
      </c>
      <c r="V78" s="6">
        <v>1.26118</v>
      </c>
      <c r="W78" s="6">
        <v>1.3770264699999999</v>
      </c>
      <c r="X78" s="6" t="s">
        <v>433</v>
      </c>
      <c r="Y78" s="6" t="s">
        <v>433</v>
      </c>
      <c r="Z78" s="6" t="s">
        <v>433</v>
      </c>
      <c r="AA78" s="6" t="s">
        <v>433</v>
      </c>
      <c r="AB78" s="6" t="s">
        <v>433</v>
      </c>
      <c r="AC78" s="6" t="s">
        <v>433</v>
      </c>
      <c r="AD78" s="6">
        <v>1.02E-4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0.35386000000000001</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69.495736754000006</v>
      </c>
      <c r="G82" s="6" t="s">
        <v>431</v>
      </c>
      <c r="H82" s="6" t="s">
        <v>431</v>
      </c>
      <c r="I82" s="6" t="s">
        <v>432</v>
      </c>
      <c r="J82" s="6" t="s">
        <v>432</v>
      </c>
      <c r="K82" s="6" t="s">
        <v>432</v>
      </c>
      <c r="L82" s="6" t="s">
        <v>432</v>
      </c>
      <c r="M82" s="6" t="s">
        <v>431</v>
      </c>
      <c r="N82" s="6" t="s">
        <v>431</v>
      </c>
      <c r="O82" s="6" t="s">
        <v>431</v>
      </c>
      <c r="P82" s="6">
        <v>0.220057051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2.9400433320000001</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1.7680002E-2</v>
      </c>
      <c r="G84" s="6" t="s">
        <v>431</v>
      </c>
      <c r="H84" s="6" t="s">
        <v>431</v>
      </c>
      <c r="I84" s="6" t="s">
        <v>432</v>
      </c>
      <c r="J84" s="6" t="s">
        <v>432</v>
      </c>
      <c r="K84" s="6" t="s">
        <v>432</v>
      </c>
      <c r="L84" s="6" t="s">
        <v>432</v>
      </c>
      <c r="M84" s="6">
        <v>1.291997E-3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136000</v>
      </c>
      <c r="AL84" s="49" t="s">
        <v>412</v>
      </c>
    </row>
    <row r="85" spans="1:38" s="2" customFormat="1" ht="26.25" customHeight="1" thickBot="1" x14ac:dyDescent="0.25">
      <c r="A85" s="70" t="s">
        <v>208</v>
      </c>
      <c r="B85" s="76" t="s">
        <v>215</v>
      </c>
      <c r="C85" s="82" t="s">
        <v>403</v>
      </c>
      <c r="D85" s="72"/>
      <c r="E85" s="6" t="s">
        <v>431</v>
      </c>
      <c r="F85" s="6">
        <v>152.94245033000001</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505.59012630000001</v>
      </c>
      <c r="AL85" s="49" t="s">
        <v>216</v>
      </c>
    </row>
    <row r="86" spans="1:38" s="2" customFormat="1" ht="26.25" customHeight="1" thickBot="1" x14ac:dyDescent="0.25">
      <c r="A86" s="70" t="s">
        <v>208</v>
      </c>
      <c r="B86" s="76" t="s">
        <v>217</v>
      </c>
      <c r="C86" s="80" t="s">
        <v>218</v>
      </c>
      <c r="D86" s="72"/>
      <c r="E86" s="6" t="s">
        <v>431</v>
      </c>
      <c r="F86" s="6">
        <v>32.377533274999998</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70.385941900000006</v>
      </c>
      <c r="AL86" s="49" t="s">
        <v>219</v>
      </c>
    </row>
    <row r="87" spans="1:38" s="2" customFormat="1" ht="26.25" customHeight="1" thickBot="1" x14ac:dyDescent="0.25">
      <c r="A87" s="70" t="s">
        <v>208</v>
      </c>
      <c r="B87" s="76" t="s">
        <v>220</v>
      </c>
      <c r="C87" s="80" t="s">
        <v>221</v>
      </c>
      <c r="D87" s="72"/>
      <c r="E87" s="6" t="s">
        <v>431</v>
      </c>
      <c r="F87" s="6">
        <v>1.387281464</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1.387281462</v>
      </c>
      <c r="AL87" s="49" t="s">
        <v>219</v>
      </c>
    </row>
    <row r="88" spans="1:38" s="2" customFormat="1" ht="26.25" customHeight="1" thickBot="1" x14ac:dyDescent="0.25">
      <c r="A88" s="70" t="s">
        <v>208</v>
      </c>
      <c r="B88" s="76" t="s">
        <v>222</v>
      </c>
      <c r="C88" s="80" t="s">
        <v>223</v>
      </c>
      <c r="D88" s="72"/>
      <c r="E88" s="6" t="s">
        <v>433</v>
      </c>
      <c r="F88" s="6">
        <v>40.299852704000003</v>
      </c>
      <c r="G88" s="6" t="s">
        <v>433</v>
      </c>
      <c r="H88" s="6" t="s">
        <v>433</v>
      </c>
      <c r="I88" s="6" t="s">
        <v>432</v>
      </c>
      <c r="J88" s="6" t="s">
        <v>432</v>
      </c>
      <c r="K88" s="6" t="s">
        <v>433</v>
      </c>
      <c r="L88" s="6" t="s">
        <v>432</v>
      </c>
      <c r="M88" s="6" t="s">
        <v>433</v>
      </c>
      <c r="N88" s="6" t="s">
        <v>433</v>
      </c>
      <c r="O88" s="6" t="s">
        <v>433</v>
      </c>
      <c r="P88" s="6" t="s">
        <v>433</v>
      </c>
      <c r="Q88" s="6" t="s">
        <v>433</v>
      </c>
      <c r="R88" s="6" t="s">
        <v>433</v>
      </c>
      <c r="S88" s="6" t="s">
        <v>433</v>
      </c>
      <c r="T88" s="6" t="s">
        <v>433</v>
      </c>
      <c r="U88" s="6" t="s">
        <v>433</v>
      </c>
      <c r="V88" s="6" t="s">
        <v>433</v>
      </c>
      <c r="W88" s="6" t="s">
        <v>433</v>
      </c>
      <c r="X88" s="6" t="s">
        <v>433</v>
      </c>
      <c r="Y88" s="6" t="s">
        <v>433</v>
      </c>
      <c r="Z88" s="6" t="s">
        <v>433</v>
      </c>
      <c r="AA88" s="6" t="s">
        <v>433</v>
      </c>
      <c r="AB88" s="6" t="s">
        <v>433</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14.325420109</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16.146992239999999</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5.6700000000000001E-4</v>
      </c>
      <c r="Y90" s="6">
        <v>2.8620000000000002E-4</v>
      </c>
      <c r="Z90" s="6">
        <v>2.8620000000000002E-4</v>
      </c>
      <c r="AA90" s="6">
        <v>2.8620000000000002E-4</v>
      </c>
      <c r="AB90" s="6">
        <v>1.4256E-3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3.6299216000000002E-2</v>
      </c>
      <c r="F91" s="6">
        <v>9.6267599999999995E-2</v>
      </c>
      <c r="G91" s="6">
        <v>5.7753429999999996E-3</v>
      </c>
      <c r="H91" s="6">
        <v>8.2543494999999995E-2</v>
      </c>
      <c r="I91" s="6" t="s">
        <v>432</v>
      </c>
      <c r="J91" s="6" t="s">
        <v>432</v>
      </c>
      <c r="K91" s="6" t="s">
        <v>432</v>
      </c>
      <c r="L91" s="6" t="s">
        <v>432</v>
      </c>
      <c r="M91" s="6">
        <v>1.1096124169999999</v>
      </c>
      <c r="N91" s="6">
        <v>1.4992919999999999E-3</v>
      </c>
      <c r="O91" s="6">
        <v>0.107408827</v>
      </c>
      <c r="P91" s="6">
        <v>1.05E-7</v>
      </c>
      <c r="Q91" s="6">
        <v>2.542E-6</v>
      </c>
      <c r="R91" s="6">
        <v>2.9835000000000001E-5</v>
      </c>
      <c r="S91" s="6">
        <v>0.10825509699999999</v>
      </c>
      <c r="T91" s="6">
        <v>5.3760368000000003E-2</v>
      </c>
      <c r="U91" s="6" t="s">
        <v>433</v>
      </c>
      <c r="V91" s="6">
        <v>5.4200212999999997E-2</v>
      </c>
      <c r="W91" s="6">
        <v>1.9889999999999999E-3</v>
      </c>
      <c r="X91" s="6">
        <v>2.2077899999999998E-3</v>
      </c>
      <c r="Y91" s="6">
        <v>8.9504999999999999E-4</v>
      </c>
      <c r="Z91" s="6">
        <v>8.9504999999999999E-4</v>
      </c>
      <c r="AA91" s="6">
        <v>8.9504999999999999E-4</v>
      </c>
      <c r="AB91" s="6">
        <v>4.8929400000000001E-3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1.1344110000000001</v>
      </c>
      <c r="F92" s="6">
        <v>2.4749310000000002</v>
      </c>
      <c r="G92" s="6">
        <v>2.2752520000000001</v>
      </c>
      <c r="H92" s="6" t="s">
        <v>433</v>
      </c>
      <c r="I92" s="6" t="s">
        <v>432</v>
      </c>
      <c r="J92" s="6" t="s">
        <v>432</v>
      </c>
      <c r="K92" s="6" t="s">
        <v>432</v>
      </c>
      <c r="L92" s="6" t="s">
        <v>432</v>
      </c>
      <c r="M92" s="6">
        <v>5.8432354999999996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1259.1079999999999</v>
      </c>
      <c r="AL92" s="49" t="s">
        <v>231</v>
      </c>
    </row>
    <row r="93" spans="1:38" s="2" customFormat="1" ht="26.25" customHeight="1" thickBot="1" x14ac:dyDescent="0.25">
      <c r="A93" s="70" t="s">
        <v>53</v>
      </c>
      <c r="B93" s="74" t="s">
        <v>232</v>
      </c>
      <c r="C93" s="71" t="s">
        <v>405</v>
      </c>
      <c r="D93" s="77"/>
      <c r="E93" s="6" t="s">
        <v>431</v>
      </c>
      <c r="F93" s="6">
        <v>20.521746513</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6599.8950517000003</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1639.7165</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2238.0628649999999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6.7896102E-2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0.74219983499999997</v>
      </c>
      <c r="F99" s="6">
        <v>24.394611925</v>
      </c>
      <c r="G99" s="6" t="s">
        <v>431</v>
      </c>
      <c r="H99" s="6">
        <v>36.019495141</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1338.222</v>
      </c>
      <c r="AL99" s="49" t="s">
        <v>245</v>
      </c>
    </row>
    <row r="100" spans="1:38" s="2" customFormat="1" ht="26.25" customHeight="1" thickBot="1" x14ac:dyDescent="0.25">
      <c r="A100" s="70" t="s">
        <v>243</v>
      </c>
      <c r="B100" s="70" t="s">
        <v>246</v>
      </c>
      <c r="C100" s="71" t="s">
        <v>408</v>
      </c>
      <c r="D100" s="84"/>
      <c r="E100" s="6">
        <v>0.95067267200000005</v>
      </c>
      <c r="F100" s="6">
        <v>14.510135285</v>
      </c>
      <c r="G100" s="6" t="s">
        <v>431</v>
      </c>
      <c r="H100" s="6">
        <v>27.118021796000001</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3909.6990000000001</v>
      </c>
      <c r="AL100" s="49" t="s">
        <v>245</v>
      </c>
    </row>
    <row r="101" spans="1:38" s="2" customFormat="1" ht="26.25" customHeight="1" thickBot="1" x14ac:dyDescent="0.25">
      <c r="A101" s="70" t="s">
        <v>243</v>
      </c>
      <c r="B101" s="70" t="s">
        <v>247</v>
      </c>
      <c r="C101" s="71" t="s">
        <v>248</v>
      </c>
      <c r="D101" s="84"/>
      <c r="E101" s="6">
        <v>0.28047735000000001</v>
      </c>
      <c r="F101" s="6">
        <v>0.83730167899999997</v>
      </c>
      <c r="G101" s="6" t="s">
        <v>431</v>
      </c>
      <c r="H101" s="6">
        <v>8.2493128819999999</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23058.451000000001</v>
      </c>
      <c r="AL101" s="49" t="s">
        <v>245</v>
      </c>
    </row>
    <row r="102" spans="1:38" s="2" customFormat="1" ht="26.25" customHeight="1" thickBot="1" x14ac:dyDescent="0.25">
      <c r="A102" s="70" t="s">
        <v>243</v>
      </c>
      <c r="B102" s="70" t="s">
        <v>249</v>
      </c>
      <c r="C102" s="71" t="s">
        <v>386</v>
      </c>
      <c r="D102" s="84"/>
      <c r="E102" s="6">
        <v>0.47290365400000001</v>
      </c>
      <c r="F102" s="6">
        <v>10.244405255</v>
      </c>
      <c r="G102" s="6" t="s">
        <v>431</v>
      </c>
      <c r="H102" s="6">
        <v>62.007763437999998</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18762.347000000002</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8.0056711000000003E-2</v>
      </c>
      <c r="F104" s="6">
        <v>0.16892712300000001</v>
      </c>
      <c r="G104" s="6" t="s">
        <v>431</v>
      </c>
      <c r="H104" s="6">
        <v>1.939040941</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3157.2660000000001</v>
      </c>
      <c r="AL104" s="49" t="s">
        <v>245</v>
      </c>
    </row>
    <row r="105" spans="1:38" s="2" customFormat="1" ht="26.25" customHeight="1" thickBot="1" x14ac:dyDescent="0.25">
      <c r="A105" s="70" t="s">
        <v>243</v>
      </c>
      <c r="B105" s="70" t="s">
        <v>254</v>
      </c>
      <c r="C105" s="71" t="s">
        <v>255</v>
      </c>
      <c r="D105" s="84"/>
      <c r="E105" s="6">
        <v>7.1269465000000004E-2</v>
      </c>
      <c r="F105" s="6">
        <v>0.31112932100000001</v>
      </c>
      <c r="G105" s="6" t="s">
        <v>431</v>
      </c>
      <c r="H105" s="6">
        <v>1.8776071329999999</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241.8590000189246</v>
      </c>
      <c r="AL105" s="49" t="s">
        <v>245</v>
      </c>
    </row>
    <row r="106" spans="1:38" s="2" customFormat="1" ht="26.25" customHeight="1" thickBot="1" x14ac:dyDescent="0.25">
      <c r="A106" s="70" t="s">
        <v>243</v>
      </c>
      <c r="B106" s="70" t="s">
        <v>256</v>
      </c>
      <c r="C106" s="71" t="s">
        <v>257</v>
      </c>
      <c r="D106" s="84"/>
      <c r="E106" s="6">
        <v>9.8749319999999995E-3</v>
      </c>
      <c r="F106" s="6">
        <v>0.16113462000000001</v>
      </c>
      <c r="G106" s="6" t="s">
        <v>431</v>
      </c>
      <c r="H106" s="6">
        <v>0.35098703199999998</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149.46500004026601</v>
      </c>
      <c r="AL106" s="49" t="s">
        <v>245</v>
      </c>
    </row>
    <row r="107" spans="1:38" s="2" customFormat="1" ht="26.25" customHeight="1" thickBot="1" x14ac:dyDescent="0.25">
      <c r="A107" s="70" t="s">
        <v>243</v>
      </c>
      <c r="B107" s="70" t="s">
        <v>258</v>
      </c>
      <c r="C107" s="71" t="s">
        <v>379</v>
      </c>
      <c r="D107" s="84"/>
      <c r="E107" s="6">
        <v>0.569014986</v>
      </c>
      <c r="F107" s="6">
        <v>1.676789386</v>
      </c>
      <c r="G107" s="6" t="s">
        <v>431</v>
      </c>
      <c r="H107" s="6">
        <v>8.2610075629999997</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44245.821000000004</v>
      </c>
      <c r="AL107" s="49" t="s">
        <v>245</v>
      </c>
    </row>
    <row r="108" spans="1:38" s="2" customFormat="1" ht="26.25" customHeight="1" thickBot="1" x14ac:dyDescent="0.25">
      <c r="A108" s="70" t="s">
        <v>243</v>
      </c>
      <c r="B108" s="70" t="s">
        <v>259</v>
      </c>
      <c r="C108" s="71" t="s">
        <v>380</v>
      </c>
      <c r="D108" s="84"/>
      <c r="E108" s="6">
        <v>1.1114673559999999</v>
      </c>
      <c r="F108" s="6">
        <v>9.6357723449999995</v>
      </c>
      <c r="G108" s="6" t="s">
        <v>431</v>
      </c>
      <c r="H108" s="6">
        <v>23.387660862000001</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73115.972999999998</v>
      </c>
      <c r="AL108" s="49" t="s">
        <v>245</v>
      </c>
    </row>
    <row r="109" spans="1:38" s="2" customFormat="1" ht="26.25" customHeight="1" thickBot="1" x14ac:dyDescent="0.25">
      <c r="A109" s="70" t="s">
        <v>243</v>
      </c>
      <c r="B109" s="70" t="s">
        <v>260</v>
      </c>
      <c r="C109" s="71" t="s">
        <v>381</v>
      </c>
      <c r="D109" s="84"/>
      <c r="E109" s="6">
        <v>9.3957842999999999E-2</v>
      </c>
      <c r="F109" s="6">
        <v>0.401968088</v>
      </c>
      <c r="G109" s="6" t="s">
        <v>431</v>
      </c>
      <c r="H109" s="6">
        <v>2.719831171</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3981.0949999999998</v>
      </c>
      <c r="AL109" s="49" t="s">
        <v>245</v>
      </c>
    </row>
    <row r="110" spans="1:38" s="2" customFormat="1" ht="26.25" customHeight="1" thickBot="1" x14ac:dyDescent="0.25">
      <c r="A110" s="70" t="s">
        <v>243</v>
      </c>
      <c r="B110" s="70" t="s">
        <v>261</v>
      </c>
      <c r="C110" s="71" t="s">
        <v>382</v>
      </c>
      <c r="D110" s="84"/>
      <c r="E110" s="6">
        <v>0.38537145699999997</v>
      </c>
      <c r="F110" s="6">
        <v>1.6548945289999999</v>
      </c>
      <c r="G110" s="6" t="s">
        <v>431</v>
      </c>
      <c r="H110" s="6">
        <v>11.155785700999999</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16400.151999999998</v>
      </c>
      <c r="AL110" s="49" t="s">
        <v>245</v>
      </c>
    </row>
    <row r="111" spans="1:38" s="2" customFormat="1" ht="26.25" customHeight="1" thickBot="1" x14ac:dyDescent="0.25">
      <c r="A111" s="70" t="s">
        <v>243</v>
      </c>
      <c r="B111" s="70" t="s">
        <v>262</v>
      </c>
      <c r="C111" s="71" t="s">
        <v>376</v>
      </c>
      <c r="D111" s="84"/>
      <c r="E111" s="6">
        <v>1.675802411</v>
      </c>
      <c r="F111" s="6">
        <v>1.053694833</v>
      </c>
      <c r="G111" s="6" t="s">
        <v>431</v>
      </c>
      <c r="H111" s="6">
        <v>28.499640008</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14388.089</v>
      </c>
      <c r="AL111" s="49" t="s">
        <v>245</v>
      </c>
    </row>
    <row r="112" spans="1:38" s="2" customFormat="1" ht="26.25" customHeight="1" thickBot="1" x14ac:dyDescent="0.25">
      <c r="A112" s="70" t="s">
        <v>263</v>
      </c>
      <c r="B112" s="70" t="s">
        <v>264</v>
      </c>
      <c r="C112" s="71" t="s">
        <v>265</v>
      </c>
      <c r="D112" s="72"/>
      <c r="E112" s="6">
        <v>39.647599997</v>
      </c>
      <c r="F112" s="6" t="s">
        <v>431</v>
      </c>
      <c r="G112" s="6" t="s">
        <v>431</v>
      </c>
      <c r="H112" s="6">
        <v>113.39595350099999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991190000</v>
      </c>
      <c r="AL112" s="49" t="s">
        <v>418</v>
      </c>
    </row>
    <row r="113" spans="1:38" s="2" customFormat="1" ht="26.25" customHeight="1" thickBot="1" x14ac:dyDescent="0.25">
      <c r="A113" s="70" t="s">
        <v>263</v>
      </c>
      <c r="B113" s="85" t="s">
        <v>266</v>
      </c>
      <c r="C113" s="86" t="s">
        <v>267</v>
      </c>
      <c r="D113" s="72"/>
      <c r="E113" s="6">
        <v>18.028186021</v>
      </c>
      <c r="F113" s="6">
        <v>23.358399327000001</v>
      </c>
      <c r="G113" s="6" t="s">
        <v>431</v>
      </c>
      <c r="H113" s="6">
        <v>138.00593238600001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0.45213926999999998</v>
      </c>
      <c r="F114" s="6" t="s">
        <v>431</v>
      </c>
      <c r="G114" s="6" t="s">
        <v>431</v>
      </c>
      <c r="H114" s="6">
        <v>1.469452631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0.18524428000000001</v>
      </c>
      <c r="F115" s="6" t="s">
        <v>431</v>
      </c>
      <c r="G115" s="6" t="s">
        <v>431</v>
      </c>
      <c r="H115" s="6">
        <v>0.37048856099999999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10.320249272</v>
      </c>
      <c r="F116" s="6">
        <v>1.0099374750000001</v>
      </c>
      <c r="G116" s="6" t="s">
        <v>431</v>
      </c>
      <c r="H116" s="6">
        <v>26.829208915999999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3.5408525649999998</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9.2903837570000007</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56.371034999999999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20.363605412999998</v>
      </c>
      <c r="F123" s="6">
        <v>34.425141342000003</v>
      </c>
      <c r="G123" s="6">
        <v>3.1036072720000001</v>
      </c>
      <c r="H123" s="6">
        <v>20.774946231000001</v>
      </c>
      <c r="I123" s="6" t="s">
        <v>432</v>
      </c>
      <c r="J123" s="6" t="s">
        <v>432</v>
      </c>
      <c r="K123" s="6" t="s">
        <v>432</v>
      </c>
      <c r="L123" s="6" t="s">
        <v>432</v>
      </c>
      <c r="M123" s="6">
        <v>624.27581645700002</v>
      </c>
      <c r="N123" s="6">
        <v>0.60526599199999997</v>
      </c>
      <c r="O123" s="6">
        <v>5.285564463</v>
      </c>
      <c r="P123" s="6">
        <v>0.99640060699999999</v>
      </c>
      <c r="Q123" s="6">
        <v>6.7013059999999999E-2</v>
      </c>
      <c r="R123" s="6">
        <v>0.85167309899999999</v>
      </c>
      <c r="S123" s="6">
        <v>0.498060114</v>
      </c>
      <c r="T123" s="6">
        <v>0.33954463600000001</v>
      </c>
      <c r="U123" s="6">
        <v>0.22648158800000001</v>
      </c>
      <c r="V123" s="6">
        <v>4.9755099039999999</v>
      </c>
      <c r="W123" s="6">
        <v>4.3281137973493422</v>
      </c>
      <c r="X123" s="6">
        <v>10.720266367597022</v>
      </c>
      <c r="Y123" s="6">
        <v>14.73458022413114</v>
      </c>
      <c r="Z123" s="6">
        <v>5.929719751374158</v>
      </c>
      <c r="AA123" s="6">
        <v>4.7882411942656367</v>
      </c>
      <c r="AB123" s="6">
        <v>36.172807537367959</v>
      </c>
      <c r="AC123" s="6" t="s">
        <v>431</v>
      </c>
      <c r="AD123" s="6" t="s">
        <v>431</v>
      </c>
      <c r="AE123" s="60"/>
      <c r="AF123" s="26" t="s">
        <v>431</v>
      </c>
      <c r="AG123" s="26" t="s">
        <v>431</v>
      </c>
      <c r="AH123" s="26" t="s">
        <v>431</v>
      </c>
      <c r="AI123" s="26" t="s">
        <v>431</v>
      </c>
      <c r="AJ123" s="26" t="s">
        <v>431</v>
      </c>
      <c r="AK123" s="26">
        <v>1454801.9756574472</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9.909548455476317E-3</v>
      </c>
      <c r="F125" s="6">
        <v>3.0496976399253799</v>
      </c>
      <c r="G125" s="6" t="s">
        <v>431</v>
      </c>
      <c r="H125" s="6" t="s">
        <v>433</v>
      </c>
      <c r="I125" s="6" t="s">
        <v>432</v>
      </c>
      <c r="J125" s="6" t="s">
        <v>432</v>
      </c>
      <c r="K125" s="6" t="s">
        <v>432</v>
      </c>
      <c r="L125" s="6" t="s">
        <v>432</v>
      </c>
      <c r="M125" s="6">
        <v>0.18293457684023356</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14518.939208399988</v>
      </c>
      <c r="AL125" s="49" t="s">
        <v>425</v>
      </c>
    </row>
    <row r="126" spans="1:38" s="2" customFormat="1" ht="26.25" customHeight="1" thickBot="1" x14ac:dyDescent="0.25">
      <c r="A126" s="70" t="s">
        <v>288</v>
      </c>
      <c r="B126" s="70" t="s">
        <v>291</v>
      </c>
      <c r="C126" s="71" t="s">
        <v>292</v>
      </c>
      <c r="D126" s="72"/>
      <c r="E126" s="6" t="s">
        <v>433</v>
      </c>
      <c r="F126" s="6" t="s">
        <v>433</v>
      </c>
      <c r="G126" s="6" t="s">
        <v>433</v>
      </c>
      <c r="H126" s="6">
        <v>0.19745384399999999</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822.72435280000002</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0.2657196</v>
      </c>
      <c r="F128" s="6">
        <v>2.9524400000000002E-3</v>
      </c>
      <c r="G128" s="6">
        <v>0.2509574</v>
      </c>
      <c r="H128" s="6" t="s">
        <v>433</v>
      </c>
      <c r="I128" s="6" t="s">
        <v>432</v>
      </c>
      <c r="J128" s="6" t="s">
        <v>432</v>
      </c>
      <c r="K128" s="6" t="s">
        <v>432</v>
      </c>
      <c r="L128" s="6" t="s">
        <v>432</v>
      </c>
      <c r="M128" s="6">
        <v>0.10333539999999999</v>
      </c>
      <c r="N128" s="6">
        <v>8.5620760000000001E-3</v>
      </c>
      <c r="O128" s="6">
        <v>6.7906100000000001E-4</v>
      </c>
      <c r="P128" s="6">
        <v>0.41334159999999998</v>
      </c>
      <c r="Q128" s="6">
        <v>9.1525700000000005E-4</v>
      </c>
      <c r="R128" s="6">
        <v>2.4210009999999999E-3</v>
      </c>
      <c r="S128" s="6">
        <v>2.0224219999999998E-3</v>
      </c>
      <c r="T128" s="6">
        <v>3.188635E-3</v>
      </c>
      <c r="U128" s="6">
        <v>1.727178E-3</v>
      </c>
      <c r="V128" s="6">
        <v>3.6167410000000001E-3</v>
      </c>
      <c r="W128" s="6">
        <v>51.667700000000004</v>
      </c>
      <c r="X128" s="6">
        <v>1.2400248E-6</v>
      </c>
      <c r="Y128" s="6">
        <v>2.6424338000000001E-6</v>
      </c>
      <c r="Z128" s="6">
        <v>1.4024089999999999E-6</v>
      </c>
      <c r="AA128" s="6">
        <v>1.7124152E-6</v>
      </c>
      <c r="AB128" s="6">
        <v>6.9972828000000002E-6</v>
      </c>
      <c r="AC128" s="6">
        <v>0.29524400000000001</v>
      </c>
      <c r="AD128" s="6">
        <v>7.3813000000000004E-2</v>
      </c>
      <c r="AE128" s="60"/>
      <c r="AF128" s="26" t="s">
        <v>431</v>
      </c>
      <c r="AG128" s="26" t="s">
        <v>431</v>
      </c>
      <c r="AH128" s="26" t="s">
        <v>431</v>
      </c>
      <c r="AI128" s="26" t="s">
        <v>431</v>
      </c>
      <c r="AJ128" s="26" t="s">
        <v>431</v>
      </c>
      <c r="AK128" s="26">
        <v>147.62200000000001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1.9711800000000002E-2</v>
      </c>
      <c r="F131" s="6">
        <v>7.6657030000000003E-3</v>
      </c>
      <c r="G131" s="6">
        <v>9.63689E-4</v>
      </c>
      <c r="H131" s="6" t="s">
        <v>433</v>
      </c>
      <c r="I131" s="6" t="s">
        <v>432</v>
      </c>
      <c r="J131" s="6" t="s">
        <v>432</v>
      </c>
      <c r="K131" s="6" t="s">
        <v>432</v>
      </c>
      <c r="L131" s="6" t="s">
        <v>432</v>
      </c>
      <c r="M131" s="6">
        <v>1.6426493E-2</v>
      </c>
      <c r="N131" s="6" t="s">
        <v>431</v>
      </c>
      <c r="O131" s="6">
        <v>1.3141190000000001E-3</v>
      </c>
      <c r="P131" s="6">
        <v>1.7740619999999999E-2</v>
      </c>
      <c r="Q131" s="6">
        <v>1.0949E-5</v>
      </c>
      <c r="R131" s="6">
        <v>1.75215E-4</v>
      </c>
      <c r="S131" s="6">
        <v>2.6939459999999998E-2</v>
      </c>
      <c r="T131" s="6">
        <v>3.2852979999999999E-3</v>
      </c>
      <c r="U131" s="6" t="s">
        <v>433</v>
      </c>
      <c r="V131" s="6" t="s">
        <v>433</v>
      </c>
      <c r="W131" s="6">
        <v>30.662800000000001</v>
      </c>
      <c r="X131" s="6">
        <v>7.7627346208E-8</v>
      </c>
      <c r="Y131" s="6">
        <v>1.65420166235E-7</v>
      </c>
      <c r="Z131" s="6">
        <v>8.7792830978000006E-8</v>
      </c>
      <c r="AA131" s="6">
        <v>1.0719966753000001E-7</v>
      </c>
      <c r="AB131" s="6">
        <v>4.3804000000000002E-7</v>
      </c>
      <c r="AC131" s="6">
        <v>1.0951010000000001</v>
      </c>
      <c r="AD131" s="6">
        <v>0.21901899999999999</v>
      </c>
      <c r="AE131" s="60"/>
      <c r="AF131" s="26" t="s">
        <v>431</v>
      </c>
      <c r="AG131" s="26" t="s">
        <v>431</v>
      </c>
      <c r="AH131" s="26" t="s">
        <v>431</v>
      </c>
      <c r="AI131" s="26" t="s">
        <v>431</v>
      </c>
      <c r="AJ131" s="26" t="s">
        <v>431</v>
      </c>
      <c r="AK131" s="26">
        <v>10.951000000000001</v>
      </c>
      <c r="AL131" s="49" t="s">
        <v>300</v>
      </c>
    </row>
    <row r="132" spans="1:38" s="2" customFormat="1" ht="26.25" customHeight="1" thickBot="1" x14ac:dyDescent="0.25">
      <c r="A132" s="70" t="s">
        <v>288</v>
      </c>
      <c r="B132" s="74" t="s">
        <v>305</v>
      </c>
      <c r="C132" s="82" t="s">
        <v>306</v>
      </c>
      <c r="D132" s="72"/>
      <c r="E132" s="6">
        <v>0.11347863800000001</v>
      </c>
      <c r="F132" s="6">
        <v>2.1352141000000002E-2</v>
      </c>
      <c r="G132" s="6">
        <v>0.127096073</v>
      </c>
      <c r="H132" s="6" t="s">
        <v>433</v>
      </c>
      <c r="I132" s="6" t="s">
        <v>432</v>
      </c>
      <c r="J132" s="6" t="s">
        <v>432</v>
      </c>
      <c r="K132" s="6" t="s">
        <v>432</v>
      </c>
      <c r="L132" s="6" t="s">
        <v>432</v>
      </c>
      <c r="M132" s="6">
        <v>0.70356755199999998</v>
      </c>
      <c r="N132" s="6">
        <v>2.2695727489999999</v>
      </c>
      <c r="O132" s="6">
        <v>0.72626327899999998</v>
      </c>
      <c r="P132" s="6">
        <v>0.104400346</v>
      </c>
      <c r="Q132" s="6">
        <v>0.213339837</v>
      </c>
      <c r="R132" s="6">
        <v>0.63548036900000004</v>
      </c>
      <c r="S132" s="6">
        <v>1.8156581979999999</v>
      </c>
      <c r="T132" s="6">
        <v>0.36313163999999998</v>
      </c>
      <c r="U132" s="6">
        <v>6.8087180000000001E-3</v>
      </c>
      <c r="V132" s="6">
        <v>2.9958360270000002</v>
      </c>
      <c r="W132" s="6">
        <v>2.2695727477959999</v>
      </c>
      <c r="X132" s="6">
        <v>2.31496420275192E-5</v>
      </c>
      <c r="Y132" s="6">
        <v>3.1774018469144E-6</v>
      </c>
      <c r="Z132" s="6">
        <v>2.76887875231112E-5</v>
      </c>
      <c r="AA132" s="6">
        <v>4.5391454955919996E-6</v>
      </c>
      <c r="AB132" s="6">
        <v>5.85549768931368E-5</v>
      </c>
      <c r="AC132" s="6">
        <v>0.21334049999999999</v>
      </c>
      <c r="AD132" s="6">
        <v>0.20426150000000001</v>
      </c>
      <c r="AE132" s="60"/>
      <c r="AF132" s="26" t="s">
        <v>431</v>
      </c>
      <c r="AG132" s="26" t="s">
        <v>431</v>
      </c>
      <c r="AH132" s="26" t="s">
        <v>431</v>
      </c>
      <c r="AI132" s="26" t="s">
        <v>431</v>
      </c>
      <c r="AJ132" s="26" t="s">
        <v>431</v>
      </c>
      <c r="AK132" s="26">
        <v>38.835769121186352</v>
      </c>
      <c r="AL132" s="49" t="s">
        <v>414</v>
      </c>
    </row>
    <row r="133" spans="1:38" s="2" customFormat="1" ht="26.25" customHeight="1" thickBot="1" x14ac:dyDescent="0.25">
      <c r="A133" s="70" t="s">
        <v>288</v>
      </c>
      <c r="B133" s="74" t="s">
        <v>307</v>
      </c>
      <c r="C133" s="82" t="s">
        <v>308</v>
      </c>
      <c r="D133" s="72"/>
      <c r="E133" s="6">
        <v>1.0484919000000001E-2</v>
      </c>
      <c r="F133" s="6">
        <v>1.6521799999999999E-4</v>
      </c>
      <c r="G133" s="6">
        <v>1.436119E-3</v>
      </c>
      <c r="H133" s="6" t="s">
        <v>431</v>
      </c>
      <c r="I133" s="6" t="s">
        <v>432</v>
      </c>
      <c r="J133" s="6" t="s">
        <v>432</v>
      </c>
      <c r="K133" s="6" t="s">
        <v>432</v>
      </c>
      <c r="L133" s="6" t="s">
        <v>432</v>
      </c>
      <c r="M133" s="6" t="s">
        <v>435</v>
      </c>
      <c r="N133" s="6">
        <v>3.81648E-4</v>
      </c>
      <c r="O133" s="6">
        <v>6.3924999999999995E-5</v>
      </c>
      <c r="P133" s="6">
        <v>1.8936396000000001E-2</v>
      </c>
      <c r="Q133" s="6">
        <v>1.72972E-4</v>
      </c>
      <c r="R133" s="6">
        <v>1.7233400000000001E-4</v>
      </c>
      <c r="S133" s="6">
        <v>1.5797200000000001E-4</v>
      </c>
      <c r="T133" s="6">
        <v>2.2024999999999999E-4</v>
      </c>
      <c r="U133" s="6">
        <v>2.5138200000000003E-4</v>
      </c>
      <c r="V133" s="6">
        <v>2.034966E-3</v>
      </c>
      <c r="W133" s="6">
        <v>3.4314273000000001E-4</v>
      </c>
      <c r="X133" s="6">
        <v>1.67758668E-7</v>
      </c>
      <c r="Y133" s="6">
        <v>9.1631817900000003E-8</v>
      </c>
      <c r="Z133" s="6">
        <v>8.1845895600000004E-8</v>
      </c>
      <c r="AA133" s="6">
        <v>8.8835840099999999E-8</v>
      </c>
      <c r="AB133" s="6">
        <v>4.3007222160000002E-7</v>
      </c>
      <c r="AC133" s="6">
        <v>1.903E-3</v>
      </c>
      <c r="AD133" s="6">
        <v>5.2129999999999998E-3</v>
      </c>
      <c r="AE133" s="60"/>
      <c r="AF133" s="26" t="s">
        <v>431</v>
      </c>
      <c r="AG133" s="26" t="s">
        <v>431</v>
      </c>
      <c r="AH133" s="26" t="s">
        <v>431</v>
      </c>
      <c r="AI133" s="26" t="s">
        <v>431</v>
      </c>
      <c r="AJ133" s="26" t="s">
        <v>431</v>
      </c>
      <c r="AK133" s="26">
        <v>12708.99</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16.055045558</v>
      </c>
      <c r="F135" s="6">
        <v>4.6520143980000004</v>
      </c>
      <c r="G135" s="6">
        <v>0.64974926200000005</v>
      </c>
      <c r="H135" s="6" t="s">
        <v>433</v>
      </c>
      <c r="I135" s="6" t="s">
        <v>432</v>
      </c>
      <c r="J135" s="6" t="s">
        <v>432</v>
      </c>
      <c r="K135" s="6" t="s">
        <v>432</v>
      </c>
      <c r="L135" s="6" t="s">
        <v>432</v>
      </c>
      <c r="M135" s="6">
        <v>202.73097062100001</v>
      </c>
      <c r="N135" s="6">
        <v>2.1155554460000001</v>
      </c>
      <c r="O135" s="6">
        <v>0.22102818199999999</v>
      </c>
      <c r="P135" s="6" t="s">
        <v>433</v>
      </c>
      <c r="Q135" s="6">
        <v>0.12630181300000001</v>
      </c>
      <c r="R135" s="6">
        <v>3.1575456000000002E-2</v>
      </c>
      <c r="S135" s="6">
        <v>0.44205636300000001</v>
      </c>
      <c r="T135" s="6" t="s">
        <v>433</v>
      </c>
      <c r="U135" s="6">
        <v>9.4726366000000006E-2</v>
      </c>
      <c r="V135" s="6">
        <v>56.993695270000003</v>
      </c>
      <c r="W135" s="6">
        <v>31.575454442732401</v>
      </c>
      <c r="X135" s="6">
        <v>1.7682272170202313E-2</v>
      </c>
      <c r="Y135" s="6">
        <v>3.3154260319129339E-2</v>
      </c>
      <c r="Z135" s="6">
        <v>7.5149656723359839E-2</v>
      </c>
      <c r="AA135" s="6" t="s">
        <v>433</v>
      </c>
      <c r="AB135" s="6">
        <v>0.1259861892126915</v>
      </c>
      <c r="AC135" s="6" t="s">
        <v>433</v>
      </c>
      <c r="AD135" s="6" t="s">
        <v>431</v>
      </c>
      <c r="AE135" s="60"/>
      <c r="AF135" s="26" t="s">
        <v>431</v>
      </c>
      <c r="AG135" s="26" t="s">
        <v>431</v>
      </c>
      <c r="AH135" s="26" t="s">
        <v>431</v>
      </c>
      <c r="AI135" s="26" t="s">
        <v>431</v>
      </c>
      <c r="AJ135" s="26" t="s">
        <v>431</v>
      </c>
      <c r="AK135" s="26">
        <v>2210.2840212752894</v>
      </c>
      <c r="AL135" s="49" t="s">
        <v>412</v>
      </c>
    </row>
    <row r="136" spans="1:38" s="2" customFormat="1" ht="26.25" customHeight="1" thickBot="1" x14ac:dyDescent="0.25">
      <c r="A136" s="70" t="s">
        <v>288</v>
      </c>
      <c r="B136" s="70" t="s">
        <v>313</v>
      </c>
      <c r="C136" s="71" t="s">
        <v>314</v>
      </c>
      <c r="D136" s="72"/>
      <c r="E136" s="6">
        <v>7.3530710000000001E-3</v>
      </c>
      <c r="F136" s="6">
        <v>2.3430803E-2</v>
      </c>
      <c r="G136" s="6" t="s">
        <v>431</v>
      </c>
      <c r="H136" s="6" t="s">
        <v>433</v>
      </c>
      <c r="I136" s="6" t="s">
        <v>432</v>
      </c>
      <c r="J136" s="6" t="s">
        <v>432</v>
      </c>
      <c r="K136" s="6" t="s">
        <v>432</v>
      </c>
      <c r="L136" s="6" t="s">
        <v>432</v>
      </c>
      <c r="M136" s="6">
        <v>0.13574898899999999</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847.46098510000002</v>
      </c>
      <c r="AL136" s="49" t="s">
        <v>416</v>
      </c>
    </row>
    <row r="137" spans="1:38" s="2" customFormat="1" ht="26.25" customHeight="1" thickBot="1" x14ac:dyDescent="0.25">
      <c r="A137" s="70" t="s">
        <v>288</v>
      </c>
      <c r="B137" s="70" t="s">
        <v>315</v>
      </c>
      <c r="C137" s="71" t="s">
        <v>316</v>
      </c>
      <c r="D137" s="72"/>
      <c r="E137" s="6">
        <v>3.3199710000000001E-3</v>
      </c>
      <c r="F137" s="6">
        <v>5.1992999550000002E-3</v>
      </c>
      <c r="G137" s="6" t="s">
        <v>431</v>
      </c>
      <c r="H137" s="6" t="s">
        <v>433</v>
      </c>
      <c r="I137" s="6" t="s">
        <v>432</v>
      </c>
      <c r="J137" s="6" t="s">
        <v>432</v>
      </c>
      <c r="K137" s="6" t="s">
        <v>432</v>
      </c>
      <c r="L137" s="6" t="s">
        <v>432</v>
      </c>
      <c r="M137" s="6">
        <v>6.1287121E-2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1306.5461720000001</v>
      </c>
      <c r="AL137" s="49" t="s">
        <v>416</v>
      </c>
    </row>
    <row r="138" spans="1:38" s="2" customFormat="1" ht="26.25" customHeight="1" thickBot="1" x14ac:dyDescent="0.25">
      <c r="A138" s="74" t="s">
        <v>288</v>
      </c>
      <c r="B138" s="74" t="s">
        <v>317</v>
      </c>
      <c r="C138" s="76" t="s">
        <v>318</v>
      </c>
      <c r="D138" s="73"/>
      <c r="E138" s="6" t="s">
        <v>434</v>
      </c>
      <c r="F138" s="6" t="s">
        <v>434</v>
      </c>
      <c r="G138" s="6" t="s">
        <v>434</v>
      </c>
      <c r="H138" s="6" t="s">
        <v>434</v>
      </c>
      <c r="I138" s="6" t="s">
        <v>434</v>
      </c>
      <c r="J138" s="6" t="s">
        <v>434</v>
      </c>
      <c r="K138" s="6" t="s">
        <v>434</v>
      </c>
      <c r="L138" s="6" t="s">
        <v>434</v>
      </c>
      <c r="M138" s="6" t="s">
        <v>434</v>
      </c>
      <c r="N138" s="6" t="s">
        <v>434</v>
      </c>
      <c r="O138" s="6" t="s">
        <v>434</v>
      </c>
      <c r="P138" s="6" t="s">
        <v>434</v>
      </c>
      <c r="Q138" s="6" t="s">
        <v>434</v>
      </c>
      <c r="R138" s="6" t="s">
        <v>434</v>
      </c>
      <c r="S138" s="6" t="s">
        <v>434</v>
      </c>
      <c r="T138" s="6" t="s">
        <v>434</v>
      </c>
      <c r="U138" s="6" t="s">
        <v>434</v>
      </c>
      <c r="V138" s="6" t="s">
        <v>434</v>
      </c>
      <c r="W138" s="6" t="s">
        <v>434</v>
      </c>
      <c r="X138" s="6" t="s">
        <v>434</v>
      </c>
      <c r="Y138" s="6" t="s">
        <v>434</v>
      </c>
      <c r="Z138" s="6" t="s">
        <v>434</v>
      </c>
      <c r="AA138" s="6" t="s">
        <v>434</v>
      </c>
      <c r="AB138" s="6" t="s">
        <v>434</v>
      </c>
      <c r="AC138" s="6" t="s">
        <v>434</v>
      </c>
      <c r="AD138" s="6" t="s">
        <v>434</v>
      </c>
      <c r="AE138" s="60"/>
      <c r="AF138" s="26" t="s">
        <v>434</v>
      </c>
      <c r="AG138" s="26" t="s">
        <v>434</v>
      </c>
      <c r="AH138" s="26" t="s">
        <v>434</v>
      </c>
      <c r="AI138" s="26" t="s">
        <v>434</v>
      </c>
      <c r="AJ138" s="26" t="s">
        <v>434</v>
      </c>
      <c r="AK138" s="26" t="s">
        <v>434</v>
      </c>
      <c r="AL138" s="49" t="s">
        <v>416</v>
      </c>
    </row>
    <row r="139" spans="1:38" s="2" customFormat="1" ht="26.25" customHeight="1" thickBot="1" x14ac:dyDescent="0.25">
      <c r="A139" s="74" t="s">
        <v>288</v>
      </c>
      <c r="B139" s="74" t="s">
        <v>319</v>
      </c>
      <c r="C139" s="76" t="s">
        <v>377</v>
      </c>
      <c r="D139" s="73"/>
      <c r="E139" s="6" t="s">
        <v>433</v>
      </c>
      <c r="F139" s="6">
        <v>0.86068498699999996</v>
      </c>
      <c r="G139" s="6" t="s">
        <v>433</v>
      </c>
      <c r="H139" s="6">
        <v>0.103205165</v>
      </c>
      <c r="I139" s="6" t="s">
        <v>432</v>
      </c>
      <c r="J139" s="6" t="s">
        <v>432</v>
      </c>
      <c r="K139" s="6" t="s">
        <v>432</v>
      </c>
      <c r="L139" s="6" t="s">
        <v>432</v>
      </c>
      <c r="M139" s="6" t="s">
        <v>433</v>
      </c>
      <c r="N139" s="6">
        <v>7.9527750000000005E-3</v>
      </c>
      <c r="O139" s="6">
        <v>1.5943807000000001E-2</v>
      </c>
      <c r="P139" s="6">
        <v>1.5943807000000001E-2</v>
      </c>
      <c r="Q139" s="6">
        <v>2.5149602E-2</v>
      </c>
      <c r="R139" s="6">
        <v>2.402669E-2</v>
      </c>
      <c r="S139" s="6">
        <v>5.6380924999999998E-2</v>
      </c>
      <c r="T139" s="6" t="s">
        <v>433</v>
      </c>
      <c r="U139" s="6" t="s">
        <v>433</v>
      </c>
      <c r="V139" s="6" t="s">
        <v>433</v>
      </c>
      <c r="W139" s="6">
        <v>27.689174000000001</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641.34500000000003</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1376.3490028185245</v>
      </c>
      <c r="F141" s="20">
        <f t="shared" ref="F141:AD141" si="0">SUM(F14:F140)</f>
        <v>951.18812283571594</v>
      </c>
      <c r="G141" s="20">
        <f t="shared" si="0"/>
        <v>1966.7322775028856</v>
      </c>
      <c r="H141" s="20">
        <f t="shared" si="0"/>
        <v>523.47551983581673</v>
      </c>
      <c r="I141" s="20">
        <f t="shared" si="0"/>
        <v>0</v>
      </c>
      <c r="J141" s="20">
        <f t="shared" si="0"/>
        <v>0</v>
      </c>
      <c r="K141" s="20">
        <f t="shared" si="0"/>
        <v>0</v>
      </c>
      <c r="L141" s="20">
        <f t="shared" si="0"/>
        <v>0</v>
      </c>
      <c r="M141" s="20">
        <f t="shared" si="0"/>
        <v>3653.3210057833262</v>
      </c>
      <c r="N141" s="20">
        <f t="shared" si="0"/>
        <v>1062.7758801109101</v>
      </c>
      <c r="O141" s="20">
        <f t="shared" si="0"/>
        <v>22.469589264819074</v>
      </c>
      <c r="P141" s="20">
        <f t="shared" si="0"/>
        <v>11.659465030557685</v>
      </c>
      <c r="Q141" s="20">
        <f t="shared" si="0"/>
        <v>10.022589337704519</v>
      </c>
      <c r="R141" s="20">
        <f>SUM(R14:R140)</f>
        <v>30.67841328040388</v>
      </c>
      <c r="S141" s="20">
        <f t="shared" si="0"/>
        <v>93.128306957235182</v>
      </c>
      <c r="T141" s="20">
        <f t="shared" si="0"/>
        <v>214.36979853809623</v>
      </c>
      <c r="U141" s="20">
        <f t="shared" si="0"/>
        <v>7.4896251397529632</v>
      </c>
      <c r="V141" s="20">
        <f t="shared" si="0"/>
        <v>246.98039786355582</v>
      </c>
      <c r="W141" s="20">
        <f t="shared" si="0"/>
        <v>487.61815251817956</v>
      </c>
      <c r="X141" s="20">
        <f t="shared" si="0"/>
        <v>28.389173112069166</v>
      </c>
      <c r="Y141" s="20">
        <f t="shared" si="0"/>
        <v>32.217569875810867</v>
      </c>
      <c r="Z141" s="20">
        <f t="shared" si="0"/>
        <v>13.94399614293353</v>
      </c>
      <c r="AA141" s="20">
        <f t="shared" si="0"/>
        <v>13.340748528706168</v>
      </c>
      <c r="AB141" s="20">
        <f t="shared" si="0"/>
        <v>100.29022752753173</v>
      </c>
      <c r="AC141" s="20">
        <f t="shared" si="0"/>
        <v>60.199010789127314</v>
      </c>
      <c r="AD141" s="20">
        <f t="shared" si="0"/>
        <v>2275.1329525488813</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1376.3490028185245</v>
      </c>
      <c r="F152" s="14">
        <f t="shared" ref="F152:AD152" si="1">SUM(F$141, F$151, IF(AND(ISNUMBER(SEARCH($B$4,"AT|BE|CH|GB|IE|LT|LU|NL")),SUM(F$143:F$149)&gt;0),SUM(F$143:F$149)-SUM(F$27:F$33),0))</f>
        <v>951.18812283571594</v>
      </c>
      <c r="G152" s="14">
        <f t="shared" si="1"/>
        <v>1966.7322775028856</v>
      </c>
      <c r="H152" s="14">
        <f t="shared" si="1"/>
        <v>523.47551983581673</v>
      </c>
      <c r="I152" s="14">
        <f t="shared" si="1"/>
        <v>0</v>
      </c>
      <c r="J152" s="14">
        <f t="shared" si="1"/>
        <v>0</v>
      </c>
      <c r="K152" s="14">
        <f t="shared" si="1"/>
        <v>0</v>
      </c>
      <c r="L152" s="14">
        <f t="shared" si="1"/>
        <v>0</v>
      </c>
      <c r="M152" s="14">
        <f t="shared" si="1"/>
        <v>3653.3210057833262</v>
      </c>
      <c r="N152" s="14">
        <f t="shared" si="1"/>
        <v>1062.7758801109101</v>
      </c>
      <c r="O152" s="14">
        <f t="shared" si="1"/>
        <v>22.469589264819074</v>
      </c>
      <c r="P152" s="14">
        <f t="shared" si="1"/>
        <v>11.659465030557685</v>
      </c>
      <c r="Q152" s="14">
        <f t="shared" si="1"/>
        <v>10.022589337704519</v>
      </c>
      <c r="R152" s="14">
        <f t="shared" si="1"/>
        <v>30.67841328040388</v>
      </c>
      <c r="S152" s="14">
        <f t="shared" si="1"/>
        <v>93.128306957235182</v>
      </c>
      <c r="T152" s="14">
        <f t="shared" si="1"/>
        <v>214.36979853809623</v>
      </c>
      <c r="U152" s="14">
        <f t="shared" si="1"/>
        <v>7.4896251397529632</v>
      </c>
      <c r="V152" s="14">
        <f t="shared" si="1"/>
        <v>246.98039786355582</v>
      </c>
      <c r="W152" s="14">
        <f t="shared" si="1"/>
        <v>487.61815251817956</v>
      </c>
      <c r="X152" s="14">
        <f t="shared" si="1"/>
        <v>28.389173112069166</v>
      </c>
      <c r="Y152" s="14">
        <f t="shared" si="1"/>
        <v>32.217569875810867</v>
      </c>
      <c r="Z152" s="14">
        <f t="shared" si="1"/>
        <v>13.94399614293353</v>
      </c>
      <c r="AA152" s="14">
        <f t="shared" si="1"/>
        <v>13.340748528706168</v>
      </c>
      <c r="AB152" s="14">
        <f t="shared" si="1"/>
        <v>100.29022752753173</v>
      </c>
      <c r="AC152" s="14">
        <f t="shared" si="1"/>
        <v>60.199010789127314</v>
      </c>
      <c r="AD152" s="14">
        <f t="shared" si="1"/>
        <v>2275.1329525488813</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1376.3490028185245</v>
      </c>
      <c r="F154" s="14">
        <f>SUM(F$141, F$153, -1 * IF(OR($B$6=2005,$B$6&gt;=2020),SUM(F$99:F$122),0), IF(AND(ISNUMBER(SEARCH($B$4,"AT|BE|CH|GB|IE|LT|LU|NL")),SUM(F$143:F$149)&gt;0),SUM(F$143:F$149)-SUM(F$27:F$33),0))</f>
        <v>951.18812283571594</v>
      </c>
      <c r="G154" s="14">
        <f>SUM(G$141, G$153, IF(AND(ISNUMBER(SEARCH($B$4,"AT|BE|CH|GB|IE|LT|LU|NL")),SUM(G$143:G$149)&gt;0),SUM(G$143:G$149)-SUM(G$27:G$33),0))</f>
        <v>1966.7322775028856</v>
      </c>
      <c r="H154" s="14">
        <f>SUM(H$141, H$153, IF(AND(ISNUMBER(SEARCH($B$4,"AT|BE|CH|GB|IE|LT|LU|NL")),SUM(H$143:H$149)&gt;0),SUM(H$143:H$149)-SUM(H$27:H$33),0))</f>
        <v>523.47551983581673</v>
      </c>
      <c r="I154" s="14">
        <f t="shared" ref="I154:AD154" si="2">SUM(I$141, I$153, IF(AND(ISNUMBER(SEARCH($B$4,"AT|BE|CH|GB|IE|LT|LU|NL")),SUM(I$143:I$149)&gt;0),SUM(I$143:I$149)-SUM(I$27:I$33),0))</f>
        <v>0</v>
      </c>
      <c r="J154" s="14">
        <f t="shared" si="2"/>
        <v>0</v>
      </c>
      <c r="K154" s="14">
        <f t="shared" si="2"/>
        <v>0</v>
      </c>
      <c r="L154" s="14">
        <f t="shared" si="2"/>
        <v>0</v>
      </c>
      <c r="M154" s="14">
        <f t="shared" si="2"/>
        <v>3653.3210057833262</v>
      </c>
      <c r="N154" s="14">
        <f t="shared" si="2"/>
        <v>1062.7758801109101</v>
      </c>
      <c r="O154" s="14">
        <f t="shared" si="2"/>
        <v>22.469589264819074</v>
      </c>
      <c r="P154" s="14">
        <f t="shared" si="2"/>
        <v>11.659465030557685</v>
      </c>
      <c r="Q154" s="14">
        <f t="shared" si="2"/>
        <v>10.022589337704519</v>
      </c>
      <c r="R154" s="14">
        <f t="shared" si="2"/>
        <v>30.67841328040388</v>
      </c>
      <c r="S154" s="14">
        <f t="shared" si="2"/>
        <v>93.128306957235182</v>
      </c>
      <c r="T154" s="14">
        <f t="shared" si="2"/>
        <v>214.36979853809623</v>
      </c>
      <c r="U154" s="14">
        <f t="shared" si="2"/>
        <v>7.4896251397529632</v>
      </c>
      <c r="V154" s="14">
        <f t="shared" si="2"/>
        <v>246.98039786355582</v>
      </c>
      <c r="W154" s="14">
        <f t="shared" si="2"/>
        <v>487.61815251817956</v>
      </c>
      <c r="X154" s="14">
        <f t="shared" si="2"/>
        <v>28.389173112069166</v>
      </c>
      <c r="Y154" s="14">
        <f t="shared" si="2"/>
        <v>32.217569875810867</v>
      </c>
      <c r="Z154" s="14">
        <f t="shared" si="2"/>
        <v>13.94399614293353</v>
      </c>
      <c r="AA154" s="14">
        <f t="shared" si="2"/>
        <v>13.340748528706168</v>
      </c>
      <c r="AB154" s="14">
        <f t="shared" si="2"/>
        <v>100.29022752753173</v>
      </c>
      <c r="AC154" s="14">
        <f t="shared" si="2"/>
        <v>60.199010789127314</v>
      </c>
      <c r="AD154" s="14">
        <f t="shared" si="2"/>
        <v>2275.1329525488813</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24.859291179386467</v>
      </c>
      <c r="F157" s="23">
        <v>0.4601906547548314</v>
      </c>
      <c r="G157" s="23">
        <v>1.4664803199024095</v>
      </c>
      <c r="H157" s="23" t="s">
        <v>433</v>
      </c>
      <c r="I157" s="23" t="s">
        <v>432</v>
      </c>
      <c r="J157" s="23" t="s">
        <v>432</v>
      </c>
      <c r="K157" s="23" t="s">
        <v>432</v>
      </c>
      <c r="L157" s="23" t="s">
        <v>432</v>
      </c>
      <c r="M157" s="23">
        <v>3.6300301455811685</v>
      </c>
      <c r="N157" s="23">
        <v>5.2039099436509246E-4</v>
      </c>
      <c r="O157" s="23">
        <v>9.0502781628711728E-5</v>
      </c>
      <c r="P157" s="23">
        <v>3.9972061886014345E-3</v>
      </c>
      <c r="Q157" s="23">
        <v>1.7346366478836414E-4</v>
      </c>
      <c r="R157" s="23">
        <v>2.1117315713366072E-2</v>
      </c>
      <c r="S157" s="23">
        <v>1.2821227397400829E-2</v>
      </c>
      <c r="T157" s="23">
        <v>1.7346366478836414E-4</v>
      </c>
      <c r="U157" s="23">
        <v>1.7346366478836414E-4</v>
      </c>
      <c r="V157" s="23">
        <v>3.3184353263860968E-2</v>
      </c>
      <c r="W157" s="23" t="s">
        <v>433</v>
      </c>
      <c r="X157" s="23">
        <v>3.1468340274524428E-4</v>
      </c>
      <c r="Y157" s="23">
        <v>2.4843426590339091E-3</v>
      </c>
      <c r="Z157" s="23">
        <v>2.8155883315916092E-4</v>
      </c>
      <c r="AA157" s="23">
        <v>2.4843426690209668E-4</v>
      </c>
      <c r="AB157" s="23">
        <v>3.3290191618404112E-3</v>
      </c>
      <c r="AC157" s="23" t="s">
        <v>431</v>
      </c>
      <c r="AD157" s="23" t="s">
        <v>431</v>
      </c>
      <c r="AE157" s="63"/>
      <c r="AF157" s="23">
        <v>75418.984690593104</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6.9165081351568496</v>
      </c>
      <c r="F158" s="23">
        <v>0.13297921124297318</v>
      </c>
      <c r="G158" s="23">
        <v>0.42771153307348547</v>
      </c>
      <c r="H158" s="23" t="s">
        <v>433</v>
      </c>
      <c r="I158" s="23" t="s">
        <v>432</v>
      </c>
      <c r="J158" s="23" t="s">
        <v>432</v>
      </c>
      <c r="K158" s="23" t="s">
        <v>432</v>
      </c>
      <c r="L158" s="23" t="s">
        <v>432</v>
      </c>
      <c r="M158" s="23">
        <v>1.4391717593551339</v>
      </c>
      <c r="N158" s="23">
        <v>1.5177648749687306E-4</v>
      </c>
      <c r="O158" s="23">
        <v>2.6395910869021401E-5</v>
      </c>
      <c r="P158" s="23">
        <v>1.1658193967151119E-3</v>
      </c>
      <c r="Q158" s="23">
        <v>5.0592162498957689E-5</v>
      </c>
      <c r="R158" s="23">
        <v>6.159045869438327E-3</v>
      </c>
      <c r="S158" s="23">
        <v>3.7394207064446986E-3</v>
      </c>
      <c r="T158" s="23">
        <v>5.0592162498957689E-5</v>
      </c>
      <c r="U158" s="23">
        <v>5.0592162498957689E-5</v>
      </c>
      <c r="V158" s="23">
        <v>9.6785006519745139E-3</v>
      </c>
      <c r="W158" s="23" t="s">
        <v>433</v>
      </c>
      <c r="X158" s="23">
        <v>9.0932640217193214E-5</v>
      </c>
      <c r="Y158" s="23">
        <v>7.178892665433708E-4</v>
      </c>
      <c r="Z158" s="23">
        <v>8.1360783099075081E-5</v>
      </c>
      <c r="AA158" s="23">
        <v>7.1788926942928567E-5</v>
      </c>
      <c r="AB158" s="23">
        <v>9.6197161680256773E-4</v>
      </c>
      <c r="AC158" s="23" t="s">
        <v>431</v>
      </c>
      <c r="AD158" s="23" t="s">
        <v>431</v>
      </c>
      <c r="AE158" s="63"/>
      <c r="AF158" s="23">
        <v>21996.592390851169</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229.482276996</v>
      </c>
      <c r="F159" s="23">
        <v>5.4052924989999998</v>
      </c>
      <c r="G159" s="23">
        <v>233.708306542</v>
      </c>
      <c r="H159" s="23" t="s">
        <v>433</v>
      </c>
      <c r="I159" s="23" t="s">
        <v>432</v>
      </c>
      <c r="J159" s="23" t="s">
        <v>432</v>
      </c>
      <c r="K159" s="23" t="s">
        <v>432</v>
      </c>
      <c r="L159" s="23" t="s">
        <v>432</v>
      </c>
      <c r="M159" s="23">
        <v>11.436324296</v>
      </c>
      <c r="N159" s="23">
        <v>0.53778997100000003</v>
      </c>
      <c r="O159" s="23">
        <v>5.7103848999999998E-2</v>
      </c>
      <c r="P159" s="23">
        <v>6.9031543000000001E-2</v>
      </c>
      <c r="Q159" s="23">
        <v>1.7626153819999999</v>
      </c>
      <c r="R159" s="23">
        <v>1.870859222</v>
      </c>
      <c r="S159" s="23">
        <v>3.7210682890000002</v>
      </c>
      <c r="T159" s="23">
        <v>82.420384419000001</v>
      </c>
      <c r="U159" s="23">
        <v>0.59660844199999996</v>
      </c>
      <c r="V159" s="23">
        <v>3.7840613009999999</v>
      </c>
      <c r="W159" s="23">
        <v>1.2793199749643034</v>
      </c>
      <c r="X159" s="23">
        <v>1.3977768845604668E-2</v>
      </c>
      <c r="Y159" s="23">
        <v>8.2673844228023347E-2</v>
      </c>
      <c r="Z159" s="23">
        <v>5.7103844228023344E-2</v>
      </c>
      <c r="AA159" s="23">
        <v>2.3609384422802332E-2</v>
      </c>
      <c r="AB159" s="23">
        <v>0.17736484172445369</v>
      </c>
      <c r="AC159" s="23">
        <v>0.405692</v>
      </c>
      <c r="AD159" s="23">
        <v>1.4801569999999999</v>
      </c>
      <c r="AE159" s="63"/>
      <c r="AF159" s="23">
        <v>128572.27862278062</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433</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432</v>
      </c>
      <c r="J162" s="25" t="s">
        <v>432</v>
      </c>
      <c r="K162" s="25" t="s">
        <v>432</v>
      </c>
      <c r="L162" s="25" t="s">
        <v>432</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35.754125199000001</v>
      </c>
      <c r="F163" s="25">
        <v>94.455887226000002</v>
      </c>
      <c r="G163" s="25">
        <v>7.1375887259999997</v>
      </c>
      <c r="H163" s="25">
        <v>8.0462378749999992</v>
      </c>
      <c r="I163" s="25" t="s">
        <v>432</v>
      </c>
      <c r="J163" s="25" t="s">
        <v>432</v>
      </c>
      <c r="K163" s="25" t="s">
        <v>432</v>
      </c>
      <c r="L163" s="25" t="s">
        <v>432</v>
      </c>
      <c r="M163" s="25">
        <v>1021.828113194</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2026-02-04T09:05:03Z</dcterms:modified>
</cp:coreProperties>
</file>