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C23BFCDD-D1BE-43C7-939A-A5F9DCFF0914}"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<sst xmlns="http://schemas.openxmlformats.org/spreadsheetml/2006/main" count="3854" uniqueCount="436">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</sst>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2023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2023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26.741123349884273</v>
      </c>
      <c r="F14" s="6">
        <v>8.3084978444806445</v>
      </c>
      <c r="G14" s="6">
        <v>3.9294633777321084</v>
      </c>
      <c r="H14" s="6">
        <v>1.586712127293</v>
      </c>
      <c r="I14" s="6">
        <v>2.7195068411058294</v>
      </c>
      <c r="J14" s="6">
        <v>3.3901739416217995</v>
      </c>
      <c r="K14" s="6">
        <v>4.6915860029362202</v>
      </c>
      <c r="L14" s="6">
        <v>9.009916832741556E-2</v>
      </c>
      <c r="M14" s="6">
        <v>32.684856418385394</v>
      </c>
      <c r="N14" s="6">
        <v>0.36759604760261166</v>
      </c>
      <c r="O14" s="6">
        <v>0.21935804305325612</v>
      </c>
      <c r="P14" s="6">
        <v>0.24779767736887992</v>
      </c>
      <c r="Q14" s="6">
        <v>0.20042795587137069</v>
      </c>
      <c r="R14" s="6">
        <v>0.49650460834874899</v>
      </c>
      <c r="S14" s="6">
        <v>0.44359536456426596</v>
      </c>
      <c r="T14" s="6">
        <v>3.5024081640313591</v>
      </c>
      <c r="U14" s="6">
        <v>0.14267754469332042</v>
      </c>
      <c r="V14" s="6">
        <v>1.8482252871939697</v>
      </c>
      <c r="W14" s="6">
        <v>1.5606511925545123</v>
      </c>
      <c r="X14" s="6">
        <v>0.22229173766000357</v>
      </c>
      <c r="Y14" s="6">
        <v>0.31918789532248265</v>
      </c>
      <c r="Z14" s="6">
        <v>0.10203683010673069</v>
      </c>
      <c r="AA14" s="6">
        <v>8.5342445838852227E-2</v>
      </c>
      <c r="AB14" s="6">
        <v>0.72885890868659164</v>
      </c>
      <c r="AC14" s="6">
        <v>0.325408546716</v>
      </c>
      <c r="AD14" s="6">
        <v>6.4366986534472495E-2</v>
      </c>
      <c r="AE14" s="60"/>
      <c r="AF14" s="26">
        <v>9406.845937884118</v>
      </c>
      <c r="AG14" s="26">
        <v>42508.910328888931</v>
      </c>
      <c r="AH14" s="26">
        <v>315608.95146733377</v>
      </c>
      <c r="AI14" s="26">
        <v>72434.249100704823</v>
      </c>
      <c r="AJ14" s="26">
        <v>10598.288439271581</v>
      </c>
      <c r="AK14" s="26" t="s">
        <v>431</v>
      </c>
      <c r="AL14" s="49" t="s">
        <v>49</v>
      </c>
    </row>
    <row r="15" spans="1:38" s="1" customFormat="1" ht="26.25" customHeight="1" thickBot="1" x14ac:dyDescent="0.25">
      <c r="A15" s="70" t="s">
        <v>53</v>
      </c>
      <c r="B15" s="70" t="s">
        <v>54</v>
      </c>
      <c r="C15" s="71" t="s">
        <v>55</v>
      </c>
      <c r="D15" s="72"/>
      <c r="E15" s="6">
        <v>8.3888074173954212</v>
      </c>
      <c r="F15" s="6">
        <v>0.37565218306392562</v>
      </c>
      <c r="G15" s="6">
        <v>1.1242532141752593</v>
      </c>
      <c r="H15" s="6" t="s">
        <v>432</v>
      </c>
      <c r="I15" s="6">
        <v>0.16498185809493388</v>
      </c>
      <c r="J15" s="6">
        <v>0.17034282036922729</v>
      </c>
      <c r="K15" s="6">
        <v>0.17808447080627518</v>
      </c>
      <c r="L15" s="6">
        <v>2.5258416501479791E-2</v>
      </c>
      <c r="M15" s="6">
        <v>1.8490563162279654</v>
      </c>
      <c r="N15" s="6">
        <v>0.18711221172228379</v>
      </c>
      <c r="O15" s="6">
        <v>0.24730621448471302</v>
      </c>
      <c r="P15" s="6">
        <v>4.5702064801583502E-2</v>
      </c>
      <c r="Q15" s="6">
        <v>5.0960289093673942E-2</v>
      </c>
      <c r="R15" s="6">
        <v>0.77236501180223083</v>
      </c>
      <c r="S15" s="6">
        <v>0.38573569125096474</v>
      </c>
      <c r="T15" s="6">
        <v>1.9156619172485394</v>
      </c>
      <c r="U15" s="6">
        <v>0.17845752466475345</v>
      </c>
      <c r="V15" s="6">
        <v>1.9760433182048134</v>
      </c>
      <c r="W15" s="6">
        <v>2.1830027867950633E-2</v>
      </c>
      <c r="X15" s="6">
        <v>1.024528336911563E-4</v>
      </c>
      <c r="Y15" s="6">
        <v>2.0690408807262609E-4</v>
      </c>
      <c r="Z15" s="6">
        <v>1.23832008693421E-4</v>
      </c>
      <c r="AA15" s="6">
        <v>4.4422417689342098E-4</v>
      </c>
      <c r="AB15" s="6">
        <v>8.774130441063302E-4</v>
      </c>
      <c r="AC15" s="6" t="s">
        <v>431</v>
      </c>
      <c r="AD15" s="6" t="s">
        <v>431</v>
      </c>
      <c r="AE15" s="60"/>
      <c r="AF15" s="26">
        <v>119336.97650855794</v>
      </c>
      <c r="AG15" s="26" t="s">
        <v>433</v>
      </c>
      <c r="AH15" s="26">
        <v>42716.97564793437</v>
      </c>
      <c r="AI15" s="26" t="s">
        <v>433</v>
      </c>
      <c r="AJ15" s="26">
        <v>475.58781432000001</v>
      </c>
      <c r="AK15" s="26" t="s">
        <v>431</v>
      </c>
      <c r="AL15" s="49" t="s">
        <v>49</v>
      </c>
    </row>
    <row r="16" spans="1:38" s="1" customFormat="1" ht="26.25" customHeight="1" thickBot="1" x14ac:dyDescent="0.25">
      <c r="A16" s="70" t="s">
        <v>53</v>
      </c>
      <c r="B16" s="70" t="s">
        <v>56</v>
      </c>
      <c r="C16" s="71" t="s">
        <v>57</v>
      </c>
      <c r="D16" s="72"/>
      <c r="E16" s="6">
        <v>1.9751077563533195</v>
      </c>
      <c r="F16" s="6">
        <v>0.24773882537583919</v>
      </c>
      <c r="G16" s="6">
        <v>0.67907384476463772</v>
      </c>
      <c r="H16" s="6" t="s">
        <v>431</v>
      </c>
      <c r="I16" s="6">
        <v>1.5187355805114953E-2</v>
      </c>
      <c r="J16" s="6">
        <v>1.9895593461114951E-2</v>
      </c>
      <c r="K16" s="6">
        <v>2.3174699644114952E-2</v>
      </c>
      <c r="L16" s="6">
        <v>6.4230190384951076E-3</v>
      </c>
      <c r="M16" s="6">
        <v>0.84197112818278796</v>
      </c>
      <c r="N16" s="6">
        <v>3.6305388023316646E-3</v>
      </c>
      <c r="O16" s="6">
        <v>1.7039932815292891E-4</v>
      </c>
      <c r="P16" s="6">
        <v>1.7354602204240413E-3</v>
      </c>
      <c r="Q16" s="6">
        <v>3.7373687800452918E-3</v>
      </c>
      <c r="R16" s="6">
        <v>5.8995539169089829E-3</v>
      </c>
      <c r="S16" s="6">
        <v>2.752146516547367E-3</v>
      </c>
      <c r="T16" s="6">
        <v>1.5449618819258519E-3</v>
      </c>
      <c r="U16" s="6">
        <v>3.3425414414578886E-3</v>
      </c>
      <c r="V16" s="6">
        <v>1.7591424743857921E-2</v>
      </c>
      <c r="W16" s="6">
        <v>0.99881084310790158</v>
      </c>
      <c r="X16" s="6">
        <v>1.3216347768749255E-2</v>
      </c>
      <c r="Y16" s="6">
        <v>1.860670341014341E-4</v>
      </c>
      <c r="Z16" s="6">
        <v>6.0952267163728303E-5</v>
      </c>
      <c r="AA16" s="6">
        <v>4.7782977578917397E-5</v>
      </c>
      <c r="AB16" s="6">
        <v>1.3515926811927191E-2</v>
      </c>
      <c r="AC16" s="6">
        <v>1.0976372109E-6</v>
      </c>
      <c r="AD16" s="6">
        <v>6.4860379999999998E-10</v>
      </c>
      <c r="AE16" s="60"/>
      <c r="AF16" s="26">
        <v>5.4552601816799999</v>
      </c>
      <c r="AG16" s="26">
        <v>6264.6892457424001</v>
      </c>
      <c r="AH16" s="26">
        <v>10716.574257374403</v>
      </c>
      <c r="AI16" s="26">
        <v>20.29597181520834</v>
      </c>
      <c r="AJ16" s="26" t="s">
        <v>431</v>
      </c>
      <c r="AK16" s="26" t="s">
        <v>431</v>
      </c>
      <c r="AL16" s="49" t="s">
        <v>49</v>
      </c>
    </row>
    <row r="17" spans="1:38" s="2" customFormat="1" ht="26.25" customHeight="1" thickBot="1" x14ac:dyDescent="0.25">
      <c r="A17" s="70" t="s">
        <v>53</v>
      </c>
      <c r="B17" s="70" t="s">
        <v>58</v>
      </c>
      <c r="C17" s="71" t="s">
        <v>59</v>
      </c>
      <c r="D17" s="72"/>
      <c r="E17" s="6">
        <v>5.7487217396153971</v>
      </c>
      <c r="F17" s="6">
        <v>0.11632390582136146</v>
      </c>
      <c r="G17" s="6">
        <v>2.894845859967726</v>
      </c>
      <c r="H17" s="6" t="s">
        <v>432</v>
      </c>
      <c r="I17" s="6">
        <v>0.10971849947014564</v>
      </c>
      <c r="J17" s="6">
        <v>0.60136503364528648</v>
      </c>
      <c r="K17" s="6">
        <v>1.9520486683942797</v>
      </c>
      <c r="L17" s="6">
        <v>2.4763481649222852E-3</v>
      </c>
      <c r="M17" s="6">
        <v>62.604728269910709</v>
      </c>
      <c r="N17" s="6">
        <v>6.9170150105505845</v>
      </c>
      <c r="O17" s="6">
        <v>0.13450071594021587</v>
      </c>
      <c r="P17" s="6">
        <v>9.77120551683654E-4</v>
      </c>
      <c r="Q17" s="6">
        <v>0.2894455418195821</v>
      </c>
      <c r="R17" s="6">
        <v>1.0591578203558361</v>
      </c>
      <c r="S17" s="6">
        <v>1.9027142700502608E-3</v>
      </c>
      <c r="T17" s="6">
        <v>0.4948616609294238</v>
      </c>
      <c r="U17" s="6">
        <v>2.0104883167266951E-4</v>
      </c>
      <c r="V17" s="6">
        <v>4.8080362467681059</v>
      </c>
      <c r="W17" s="6">
        <v>0.96459287440628394</v>
      </c>
      <c r="X17" s="6">
        <v>7.2099561090671797E-5</v>
      </c>
      <c r="Y17" s="6">
        <v>1.4726502082009301E-4</v>
      </c>
      <c r="Z17" s="6">
        <v>7.4011528725296665E-5</v>
      </c>
      <c r="AA17" s="6">
        <v>7.4074222958630002E-5</v>
      </c>
      <c r="AB17" s="6">
        <v>3.674503358832102E-4</v>
      </c>
      <c r="AC17" s="6">
        <v>9.9999999999999995E-7</v>
      </c>
      <c r="AD17" s="6" t="s">
        <v>431</v>
      </c>
      <c r="AE17" s="60"/>
      <c r="AF17" s="26">
        <v>502.60450749796598</v>
      </c>
      <c r="AG17" s="26">
        <v>20413.321598371102</v>
      </c>
      <c r="AH17" s="26">
        <v>27192.621595360692</v>
      </c>
      <c r="AI17" s="26" t="s">
        <v>431</v>
      </c>
      <c r="AJ17" s="26" t="s">
        <v>433</v>
      </c>
      <c r="AK17" s="26" t="s">
        <v>431</v>
      </c>
      <c r="AL17" s="49" t="s">
        <v>49</v>
      </c>
    </row>
    <row r="18" spans="1:38" s="2" customFormat="1" ht="26.25" customHeight="1" thickBot="1" x14ac:dyDescent="0.25">
      <c r="A18" s="70" t="s">
        <v>53</v>
      </c>
      <c r="B18" s="70" t="s">
        <v>60</v>
      </c>
      <c r="C18" s="71" t="s">
        <v>61</v>
      </c>
      <c r="D18" s="72"/>
      <c r="E18" s="6">
        <v>4.1523406936713965</v>
      </c>
      <c r="F18" s="6">
        <v>8.2802488879813729E-2</v>
      </c>
      <c r="G18" s="6">
        <v>7.5020160487462562</v>
      </c>
      <c r="H18" s="6">
        <v>7.2999999999999999E-5</v>
      </c>
      <c r="I18" s="6">
        <v>6.7332765700000005E-2</v>
      </c>
      <c r="J18" s="6">
        <v>7.2814073699999995E-2</v>
      </c>
      <c r="K18" s="6">
        <v>7.3348717999999993E-2</v>
      </c>
      <c r="L18" s="6">
        <v>2.6124100300000001E-2</v>
      </c>
      <c r="M18" s="6">
        <v>0.60972042257055969</v>
      </c>
      <c r="N18" s="6">
        <v>2.0131101029186488E-2</v>
      </c>
      <c r="O18" s="6">
        <v>5.6497688029794448E-4</v>
      </c>
      <c r="P18" s="6">
        <v>9.3142876531117867E-4</v>
      </c>
      <c r="Q18" s="6">
        <v>2.5445292217223118E-3</v>
      </c>
      <c r="R18" s="6">
        <v>2.4680580431773545E-2</v>
      </c>
      <c r="S18" s="6">
        <v>8.0571560694393356E-3</v>
      </c>
      <c r="T18" s="6">
        <v>0.34001169171776391</v>
      </c>
      <c r="U18" s="6">
        <v>6.509611113960221E-4</v>
      </c>
      <c r="V18" s="6">
        <v>5.7944201200766439E-2</v>
      </c>
      <c r="W18" s="6">
        <v>1.8298271691342141E-2</v>
      </c>
      <c r="X18" s="6">
        <v>2.80223447130645E-5</v>
      </c>
      <c r="Y18" s="6">
        <v>7.4924773369625003E-5</v>
      </c>
      <c r="Z18" s="6">
        <v>1.9494375004573499E-5</v>
      </c>
      <c r="AA18" s="6">
        <v>1.7056504858482501E-5</v>
      </c>
      <c r="AB18" s="6">
        <v>1.394979979457455E-4</v>
      </c>
      <c r="AC18" s="6">
        <v>5.4100000000000003E-4</v>
      </c>
      <c r="AD18" s="6" t="s">
        <v>431</v>
      </c>
      <c r="AE18" s="60"/>
      <c r="AF18" s="26">
        <v>3610.5942807147562</v>
      </c>
      <c r="AG18" s="26">
        <v>609.14986875084003</v>
      </c>
      <c r="AH18" s="26">
        <v>10014.717030897717</v>
      </c>
      <c r="AI18" s="26">
        <v>1.9730000000000001</v>
      </c>
      <c r="AJ18" s="26" t="s">
        <v>433</v>
      </c>
      <c r="AK18" s="26" t="s">
        <v>431</v>
      </c>
      <c r="AL18" s="49" t="s">
        <v>49</v>
      </c>
    </row>
    <row r="19" spans="1:38" s="2" customFormat="1" ht="26.25" customHeight="1" thickBot="1" x14ac:dyDescent="0.25">
      <c r="A19" s="70" t="s">
        <v>53</v>
      </c>
      <c r="B19" s="70" t="s">
        <v>62</v>
      </c>
      <c r="C19" s="71" t="s">
        <v>63</v>
      </c>
      <c r="D19" s="72"/>
      <c r="E19" s="6">
        <v>8.3193761536189967</v>
      </c>
      <c r="F19" s="6">
        <v>1.996252666527953</v>
      </c>
      <c r="G19" s="6">
        <v>4.4133923272467861</v>
      </c>
      <c r="H19" s="6">
        <v>1.4655952999999999E-2</v>
      </c>
      <c r="I19" s="6">
        <v>0.15193218810746476</v>
      </c>
      <c r="J19" s="6">
        <v>0.17636928767218876</v>
      </c>
      <c r="K19" s="6">
        <v>0.19942634009937671</v>
      </c>
      <c r="L19" s="6">
        <v>1.8974975872193819E-2</v>
      </c>
      <c r="M19" s="6">
        <v>3.5313617371540929</v>
      </c>
      <c r="N19" s="6">
        <v>5.0559751828394457E-2</v>
      </c>
      <c r="O19" s="6">
        <v>1.0000982527159547E-2</v>
      </c>
      <c r="P19" s="6">
        <v>1.983508561589381E-2</v>
      </c>
      <c r="Q19" s="6">
        <v>5.0779324661459221E-2</v>
      </c>
      <c r="R19" s="6">
        <v>3.4931063599664178E-2</v>
      </c>
      <c r="S19" s="6">
        <v>4.3716120288575279E-2</v>
      </c>
      <c r="T19" s="6">
        <v>5.2214106724507339E-2</v>
      </c>
      <c r="U19" s="6">
        <v>0.12515253553761505</v>
      </c>
      <c r="V19" s="6">
        <v>0.36153833552882864</v>
      </c>
      <c r="W19" s="6">
        <v>0.15526943974968285</v>
      </c>
      <c r="X19" s="6">
        <v>4.0958260772270237E-3</v>
      </c>
      <c r="Y19" s="6">
        <v>6.8879835834760638E-3</v>
      </c>
      <c r="Z19" s="6">
        <v>2.3012331932279846E-3</v>
      </c>
      <c r="AA19" s="6">
        <v>1.7622648328603982E-3</v>
      </c>
      <c r="AB19" s="6">
        <v>1.504730768679147E-2</v>
      </c>
      <c r="AC19" s="6">
        <v>3.6917808261307999E-2</v>
      </c>
      <c r="AD19" s="6">
        <v>3.5228483244000001E-5</v>
      </c>
      <c r="AE19" s="60"/>
      <c r="AF19" s="26">
        <v>173.93255075042501</v>
      </c>
      <c r="AG19" s="26">
        <v>5261.9804125999999</v>
      </c>
      <c r="AH19" s="26">
        <v>122854.82370244384</v>
      </c>
      <c r="AI19" s="26">
        <v>1146.2956426425897</v>
      </c>
      <c r="AJ19" s="26" t="s">
        <v>431</v>
      </c>
      <c r="AK19" s="26" t="s">
        <v>431</v>
      </c>
      <c r="AL19" s="49" t="s">
        <v>49</v>
      </c>
    </row>
    <row r="20" spans="1:38" s="2" customFormat="1" ht="26.25" customHeight="1" thickBot="1" x14ac:dyDescent="0.25">
      <c r="A20" s="70" t="s">
        <v>53</v>
      </c>
      <c r="B20" s="70" t="s">
        <v>64</v>
      </c>
      <c r="C20" s="71" t="s">
        <v>65</v>
      </c>
      <c r="D20" s="72"/>
      <c r="E20" s="6">
        <v>5.9942866209282251</v>
      </c>
      <c r="F20" s="6">
        <v>3.949804530396853</v>
      </c>
      <c r="G20" s="6">
        <v>0.34228900774136023</v>
      </c>
      <c r="H20" s="6">
        <v>0.40869122259831042</v>
      </c>
      <c r="I20" s="6">
        <v>2.1427245453398616</v>
      </c>
      <c r="J20" s="6">
        <v>2.3060152216242926</v>
      </c>
      <c r="K20" s="6">
        <v>2.4762417228778957</v>
      </c>
      <c r="L20" s="6">
        <v>0.39392058945974479</v>
      </c>
      <c r="M20" s="6">
        <v>10.55719639725681</v>
      </c>
      <c r="N20" s="6">
        <v>0.89221700984794428</v>
      </c>
      <c r="O20" s="6">
        <v>0.19461008951862047</v>
      </c>
      <c r="P20" s="6">
        <v>5.4165473766059638E-2</v>
      </c>
      <c r="Q20" s="6">
        <v>0.28006929586970092</v>
      </c>
      <c r="R20" s="6">
        <v>0.51615322203780223</v>
      </c>
      <c r="S20" s="6">
        <v>0.67404455357088999</v>
      </c>
      <c r="T20" s="6">
        <v>0.549570560547329</v>
      </c>
      <c r="U20" s="6">
        <v>4.2050917295285185E-2</v>
      </c>
      <c r="V20" s="6">
        <v>10.895965546417175</v>
      </c>
      <c r="W20" s="6">
        <v>2.5628927468033944</v>
      </c>
      <c r="X20" s="6">
        <v>0.14269054084747571</v>
      </c>
      <c r="Y20" s="6">
        <v>0.17819099570693711</v>
      </c>
      <c r="Z20" s="6">
        <v>5.5791528808262845E-2</v>
      </c>
      <c r="AA20" s="6">
        <v>4.537545738788034E-2</v>
      </c>
      <c r="AB20" s="6">
        <v>0.42204852286539329</v>
      </c>
      <c r="AC20" s="6">
        <v>0.1986689518910936</v>
      </c>
      <c r="AD20" s="6">
        <v>0.1010705648549768</v>
      </c>
      <c r="AE20" s="60"/>
      <c r="AF20" s="26">
        <v>1444.1661839602009</v>
      </c>
      <c r="AG20" s="26" t="s">
        <v>431</v>
      </c>
      <c r="AH20" s="26">
        <v>45251.568335087453</v>
      </c>
      <c r="AI20" s="26">
        <v>40658.923454883356</v>
      </c>
      <c r="AJ20" s="26" t="s">
        <v>433</v>
      </c>
      <c r="AK20" s="26" t="s">
        <v>431</v>
      </c>
      <c r="AL20" s="49" t="s">
        <v>49</v>
      </c>
    </row>
    <row r="21" spans="1:38" s="2" customFormat="1" ht="26.25" customHeight="1" thickBot="1" x14ac:dyDescent="0.25">
      <c r="A21" s="70" t="s">
        <v>53</v>
      </c>
      <c r="B21" s="70" t="s">
        <v>66</v>
      </c>
      <c r="C21" s="71" t="s">
        <v>67</v>
      </c>
      <c r="D21" s="72"/>
      <c r="E21" s="6">
        <v>6.1135441167260254</v>
      </c>
      <c r="F21" s="6">
        <v>8.7910851504457845</v>
      </c>
      <c r="G21" s="6">
        <v>0.71308218450878791</v>
      </c>
      <c r="H21" s="6">
        <v>0.96179274000000003</v>
      </c>
      <c r="I21" s="6">
        <v>3.7026393379409472</v>
      </c>
      <c r="J21" s="6">
        <v>3.78817496771785</v>
      </c>
      <c r="K21" s="6">
        <v>3.97732367350689</v>
      </c>
      <c r="L21" s="6">
        <v>1.0232391610015075</v>
      </c>
      <c r="M21" s="6">
        <v>16.579233851018831</v>
      </c>
      <c r="N21" s="6">
        <v>0.71097245991584201</v>
      </c>
      <c r="O21" s="6">
        <v>0.33821315590183582</v>
      </c>
      <c r="P21" s="6">
        <v>2.0856584032806106E-2</v>
      </c>
      <c r="Q21" s="6">
        <v>1.2501126136847108E-2</v>
      </c>
      <c r="R21" s="6">
        <v>0.61460863629596463</v>
      </c>
      <c r="S21" s="6">
        <v>0.1587733826025565</v>
      </c>
      <c r="T21" s="6">
        <v>0.21905514525630018</v>
      </c>
      <c r="U21" s="6">
        <v>1.6984971344427138E-2</v>
      </c>
      <c r="V21" s="6">
        <v>13.345054387011428</v>
      </c>
      <c r="W21" s="6">
        <v>2.6394686407313666</v>
      </c>
      <c r="X21" s="6">
        <v>0.260704289922433</v>
      </c>
      <c r="Y21" s="6">
        <v>0.41748436864931682</v>
      </c>
      <c r="Z21" s="6">
        <v>0.13075184606589491</v>
      </c>
      <c r="AA21" s="6">
        <v>0.10475841016375033</v>
      </c>
      <c r="AB21" s="6">
        <v>0.91369891481349286</v>
      </c>
      <c r="AC21" s="6">
        <v>0.13000400000000001</v>
      </c>
      <c r="AD21" s="6">
        <v>1.5590000000000001E-3</v>
      </c>
      <c r="AE21" s="60"/>
      <c r="AF21" s="26">
        <v>1518.4022985230347</v>
      </c>
      <c r="AG21" s="26">
        <v>185.74914123600001</v>
      </c>
      <c r="AH21" s="26">
        <v>61478.80574311559</v>
      </c>
      <c r="AI21" s="26">
        <v>25994.398406249402</v>
      </c>
      <c r="AJ21" s="26" t="s">
        <v>433</v>
      </c>
      <c r="AK21" s="26" t="s">
        <v>431</v>
      </c>
      <c r="AL21" s="49" t="s">
        <v>49</v>
      </c>
    </row>
    <row r="22" spans="1:38" s="2" customFormat="1" ht="26.25" customHeight="1" thickBot="1" x14ac:dyDescent="0.25">
      <c r="A22" s="70" t="s">
        <v>53</v>
      </c>
      <c r="B22" s="74" t="s">
        <v>68</v>
      </c>
      <c r="C22" s="71" t="s">
        <v>69</v>
      </c>
      <c r="D22" s="72"/>
      <c r="E22" s="6">
        <v>43.44502070619869</v>
      </c>
      <c r="F22" s="6">
        <v>2.6089282203448083</v>
      </c>
      <c r="G22" s="6">
        <v>18.989637280773668</v>
      </c>
      <c r="H22" s="6">
        <v>0.21625174699999999</v>
      </c>
      <c r="I22" s="6">
        <v>1.2052602848920975</v>
      </c>
      <c r="J22" s="6">
        <v>1.334115388169667</v>
      </c>
      <c r="K22" s="6">
        <v>1.660302326167741</v>
      </c>
      <c r="L22" s="6">
        <v>0.35555862897082802</v>
      </c>
      <c r="M22" s="6">
        <v>44.78212652764033</v>
      </c>
      <c r="N22" s="6">
        <v>0.55203662428094946</v>
      </c>
      <c r="O22" s="6">
        <v>0.12612464925180308</v>
      </c>
      <c r="P22" s="6">
        <v>0.31387071964801505</v>
      </c>
      <c r="Q22" s="6">
        <v>3.9208173284947238E-2</v>
      </c>
      <c r="R22" s="6">
        <v>0.40664862571528831</v>
      </c>
      <c r="S22" s="6">
        <v>0.2805891652450655</v>
      </c>
      <c r="T22" s="6">
        <v>1.199508013295737</v>
      </c>
      <c r="U22" s="6">
        <v>4.2333743986640845E-2</v>
      </c>
      <c r="V22" s="6">
        <v>3.9233907290324117</v>
      </c>
      <c r="W22" s="6">
        <v>1.0848185494712095</v>
      </c>
      <c r="X22" s="6">
        <v>5.9579418291089953E-2</v>
      </c>
      <c r="Y22" s="6">
        <v>9.8050260246560286E-2</v>
      </c>
      <c r="Z22" s="6">
        <v>3.0481575181047355E-2</v>
      </c>
      <c r="AA22" s="6">
        <v>2.4110705833803713E-2</v>
      </c>
      <c r="AB22" s="6">
        <v>0.2122219595505313</v>
      </c>
      <c r="AC22" s="6">
        <v>9.9202964810000002E-2</v>
      </c>
      <c r="AD22" s="6">
        <v>1.9863505439499701E-2</v>
      </c>
      <c r="AE22" s="60"/>
      <c r="AF22" s="26">
        <v>50939.318884677858</v>
      </c>
      <c r="AG22" s="26">
        <v>2322.0324459081298</v>
      </c>
      <c r="AH22" s="26">
        <v>78562.276967731639</v>
      </c>
      <c r="AI22" s="26">
        <v>28632.155844648332</v>
      </c>
      <c r="AJ22" s="26">
        <v>15200.244368193304</v>
      </c>
      <c r="AK22" s="26" t="s">
        <v>431</v>
      </c>
      <c r="AL22" s="49" t="s">
        <v>49</v>
      </c>
    </row>
    <row r="23" spans="1:38" s="2" customFormat="1" ht="26.25" customHeight="1" thickBot="1" x14ac:dyDescent="0.25">
      <c r="A23" s="70" t="s">
        <v>70</v>
      </c>
      <c r="B23" s="74" t="s">
        <v>393</v>
      </c>
      <c r="C23" s="71" t="s">
        <v>389</v>
      </c>
      <c r="D23" s="117"/>
      <c r="E23" s="6">
        <v>5.7497304700000003</v>
      </c>
      <c r="F23" s="6">
        <v>0.54084295699999996</v>
      </c>
      <c r="G23" s="6">
        <v>1.0146835E-2</v>
      </c>
      <c r="H23" s="6">
        <v>4.0587419999999997E-3</v>
      </c>
      <c r="I23" s="6">
        <v>0.25132643100000002</v>
      </c>
      <c r="J23" s="6">
        <v>0.25132643100000002</v>
      </c>
      <c r="K23" s="6">
        <v>0.25132643100000002</v>
      </c>
      <c r="L23" s="6">
        <v>0.19039605200000001</v>
      </c>
      <c r="M23" s="6">
        <v>3.4412500220000002</v>
      </c>
      <c r="N23" s="6" t="s">
        <v>432</v>
      </c>
      <c r="O23" s="6">
        <v>5.073424E-3</v>
      </c>
      <c r="P23" s="6" t="s">
        <v>432</v>
      </c>
      <c r="Q23" s="6" t="s">
        <v>432</v>
      </c>
      <c r="R23" s="6">
        <v>2.5367104000000001E-2</v>
      </c>
      <c r="S23" s="6">
        <v>0.86248134799999998</v>
      </c>
      <c r="T23" s="6">
        <v>3.5513952000000001E-2</v>
      </c>
      <c r="U23" s="6">
        <v>5.073424E-3</v>
      </c>
      <c r="V23" s="6">
        <v>0.50734197599999997</v>
      </c>
      <c r="W23" s="6" t="s">
        <v>432</v>
      </c>
      <c r="X23" s="6">
        <v>1.5220259036563381E-2</v>
      </c>
      <c r="Y23" s="6">
        <v>2.53670983942723E-2</v>
      </c>
      <c r="Z23" s="6">
        <v>1.7452563695259344E-2</v>
      </c>
      <c r="AA23" s="6">
        <v>4.0080015462950237E-3</v>
      </c>
      <c r="AB23" s="6">
        <v>6.2047922672390045E-2</v>
      </c>
      <c r="AC23" s="6" t="s">
        <v>431</v>
      </c>
      <c r="AD23" s="6" t="s">
        <v>431</v>
      </c>
      <c r="AE23" s="60"/>
      <c r="AF23" s="26">
        <v>21866.438815862723</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6.0389779077599126</v>
      </c>
      <c r="F24" s="6">
        <v>9.8499425152336872</v>
      </c>
      <c r="G24" s="6">
        <v>0.85489271425073443</v>
      </c>
      <c r="H24" s="6">
        <v>1.108271389</v>
      </c>
      <c r="I24" s="6">
        <v>4.2559861143229565</v>
      </c>
      <c r="J24" s="6">
        <v>4.3540803673229558</v>
      </c>
      <c r="K24" s="6">
        <v>4.5714084083229558</v>
      </c>
      <c r="L24" s="6">
        <v>1.1795389507782332</v>
      </c>
      <c r="M24" s="6">
        <v>18.607077871697538</v>
      </c>
      <c r="N24" s="6">
        <v>0.81912578063194974</v>
      </c>
      <c r="O24" s="6">
        <v>0.38970319917865748</v>
      </c>
      <c r="P24" s="6">
        <v>2.2379134543705711E-2</v>
      </c>
      <c r="Q24" s="6">
        <v>1.2597309356474502E-2</v>
      </c>
      <c r="R24" s="6">
        <v>0.70759904561352349</v>
      </c>
      <c r="S24" s="6">
        <v>0.18297506546135189</v>
      </c>
      <c r="T24" s="6">
        <v>0.24967395367486131</v>
      </c>
      <c r="U24" s="6">
        <v>1.7241355219673741E-2</v>
      </c>
      <c r="V24" s="6">
        <v>15.370209344631951</v>
      </c>
      <c r="W24" s="6">
        <v>3.032823987611927</v>
      </c>
      <c r="X24" s="6">
        <v>0.30033518517967611</v>
      </c>
      <c r="Y24" s="6">
        <v>0.48090444488079193</v>
      </c>
      <c r="Z24" s="6">
        <v>0.15058601978076536</v>
      </c>
      <c r="AA24" s="6">
        <v>0.12063354359011463</v>
      </c>
      <c r="AB24" s="6">
        <v>1.0524591934313434</v>
      </c>
      <c r="AC24" s="6">
        <v>0.14979600000000001</v>
      </c>
      <c r="AD24" s="6">
        <v>1.7819999999999999E-3</v>
      </c>
      <c r="AE24" s="60"/>
      <c r="AF24" s="26">
        <v>1226.5833298476241</v>
      </c>
      <c r="AG24" s="26" t="s">
        <v>431</v>
      </c>
      <c r="AH24" s="26">
        <v>54826.236638697359</v>
      </c>
      <c r="AI24" s="26">
        <v>29953.280942829213</v>
      </c>
      <c r="AJ24" s="26" t="s">
        <v>431</v>
      </c>
      <c r="AK24" s="26" t="s">
        <v>431</v>
      </c>
      <c r="AL24" s="49" t="s">
        <v>49</v>
      </c>
    </row>
    <row r="25" spans="1:38" s="2" customFormat="1" ht="26.25" customHeight="1" thickBot="1" x14ac:dyDescent="0.25">
      <c r="A25" s="70" t="s">
        <v>73</v>
      </c>
      <c r="B25" s="74" t="s">
        <v>74</v>
      </c>
      <c r="C25" s="76" t="s">
        <v>75</v>
      </c>
      <c r="D25" s="72"/>
      <c r="E25" s="6">
        <v>6.2361392459106728</v>
      </c>
      <c r="F25" s="6">
        <v>0.48082557609212512</v>
      </c>
      <c r="G25" s="6">
        <v>0.36550636809184134</v>
      </c>
      <c r="H25" s="6" t="s">
        <v>432</v>
      </c>
      <c r="I25" s="6">
        <v>4.6124590011262873E-2</v>
      </c>
      <c r="J25" s="6">
        <v>4.6124590011262873E-2</v>
      </c>
      <c r="K25" s="6">
        <v>4.6124590011262873E-2</v>
      </c>
      <c r="L25" s="6">
        <v>2.2139803205406178E-2</v>
      </c>
      <c r="M25" s="6">
        <v>3.9554590907130631</v>
      </c>
      <c r="N25" s="6">
        <v>2.4987258220591495E-2</v>
      </c>
      <c r="O25" s="6">
        <v>2.2561810121631717E-5</v>
      </c>
      <c r="P25" s="6">
        <v>9.9647558606234354E-4</v>
      </c>
      <c r="Q25" s="6">
        <v>4.3240743789550064E-5</v>
      </c>
      <c r="R25" s="6">
        <v>5.2631020761118455E-3</v>
      </c>
      <c r="S25" s="6">
        <v>3.1954769093680258E-3</v>
      </c>
      <c r="T25" s="6">
        <v>4.3306158435407468E-5</v>
      </c>
      <c r="U25" s="6">
        <v>4.3237473057257191E-5</v>
      </c>
      <c r="V25" s="6">
        <v>8.271344515906838E-3</v>
      </c>
      <c r="W25" s="6" t="s">
        <v>432</v>
      </c>
      <c r="X25" s="6">
        <v>3.290670318086325E-4</v>
      </c>
      <c r="Y25" s="6">
        <v>2.5926837170657455E-3</v>
      </c>
      <c r="Z25" s="6">
        <v>2.941963732678533E-4</v>
      </c>
      <c r="AA25" s="6">
        <v>2.609564793718866E-4</v>
      </c>
      <c r="AB25" s="6">
        <v>3.476903601514118E-3</v>
      </c>
      <c r="AC25" s="6" t="s">
        <v>431</v>
      </c>
      <c r="AD25" s="6" t="s">
        <v>431</v>
      </c>
      <c r="AE25" s="60"/>
      <c r="AF25" s="26">
        <v>19059.251365999186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2.4484602661612413</v>
      </c>
      <c r="F26" s="6">
        <v>0.24049629336107034</v>
      </c>
      <c r="G26" s="6">
        <v>0.15662081302934572</v>
      </c>
      <c r="H26" s="6" t="s">
        <v>432</v>
      </c>
      <c r="I26" s="6">
        <v>2.027367055438492E-2</v>
      </c>
      <c r="J26" s="6">
        <v>2.027367055438492E-2</v>
      </c>
      <c r="K26" s="6">
        <v>2.027367055438492E-2</v>
      </c>
      <c r="L26" s="6">
        <v>9.7313618292807214E-3</v>
      </c>
      <c r="M26" s="6">
        <v>1.9848846268049458</v>
      </c>
      <c r="N26" s="6">
        <v>0.29195541910698641</v>
      </c>
      <c r="O26" s="6">
        <v>9.7226466837877804E-6</v>
      </c>
      <c r="P26" s="6">
        <v>4.2936568468210433E-4</v>
      </c>
      <c r="Q26" s="6">
        <v>1.8603066236516571E-5</v>
      </c>
      <c r="R26" s="6">
        <v>2.253113575067741E-3</v>
      </c>
      <c r="S26" s="6">
        <v>1.3682210666840066E-3</v>
      </c>
      <c r="T26" s="6">
        <v>1.9371224014356776E-5</v>
      </c>
      <c r="U26" s="6">
        <v>1.8564658347624562E-5</v>
      </c>
      <c r="V26" s="6">
        <v>3.5494792688690758E-3</v>
      </c>
      <c r="W26" s="6" t="s">
        <v>432</v>
      </c>
      <c r="X26" s="6">
        <v>1.7049627155831467E-4</v>
      </c>
      <c r="Y26" s="6">
        <v>1.2669093793585833E-3</v>
      </c>
      <c r="Z26" s="6">
        <v>1.4902867295004023E-4</v>
      </c>
      <c r="AA26" s="6">
        <v>1.5230561185745602E-4</v>
      </c>
      <c r="AB26" s="6">
        <v>1.7387399357243942E-3</v>
      </c>
      <c r="AC26" s="6" t="s">
        <v>431</v>
      </c>
      <c r="AD26" s="6" t="s">
        <v>431</v>
      </c>
      <c r="AE26" s="60"/>
      <c r="AF26" s="26">
        <v>8033.7480009934498</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118.928317087</v>
      </c>
      <c r="F27" s="6">
        <v>6.3673020349999998</v>
      </c>
      <c r="G27" s="6">
        <v>0.18438069800000001</v>
      </c>
      <c r="H27" s="6">
        <v>2.6441046880000001</v>
      </c>
      <c r="I27" s="6">
        <v>3.4418630069999998</v>
      </c>
      <c r="J27" s="6">
        <v>3.4418630069999998</v>
      </c>
      <c r="K27" s="6">
        <v>3.4418630069999998</v>
      </c>
      <c r="L27" s="6">
        <v>2.9192916260000001</v>
      </c>
      <c r="M27" s="6">
        <v>76.330303314000005</v>
      </c>
      <c r="N27" s="6">
        <v>37.582852281000001</v>
      </c>
      <c r="O27" s="6">
        <v>0.19354506399999999</v>
      </c>
      <c r="P27" s="6">
        <v>0.102800223</v>
      </c>
      <c r="Q27" s="6">
        <v>2.6024379999999999E-3</v>
      </c>
      <c r="R27" s="6">
        <v>0.93595086400000005</v>
      </c>
      <c r="S27" s="6">
        <v>32.844740825999999</v>
      </c>
      <c r="T27" s="6">
        <v>1.3562352660000001</v>
      </c>
      <c r="U27" s="6">
        <v>0.19327233499999999</v>
      </c>
      <c r="V27" s="6">
        <v>19.321758544000001</v>
      </c>
      <c r="W27" s="6">
        <v>6.1826837794999996</v>
      </c>
      <c r="X27" s="6">
        <v>0.16103143606100001</v>
      </c>
      <c r="Y27" s="6">
        <v>0.15849668021239999</v>
      </c>
      <c r="Z27" s="6">
        <v>6.4048657637299999E-2</v>
      </c>
      <c r="AA27" s="6">
        <v>0.1809823908281</v>
      </c>
      <c r="AB27" s="6">
        <v>0.56455916473839995</v>
      </c>
      <c r="AC27" s="6" t="s">
        <v>431</v>
      </c>
      <c r="AD27" s="6">
        <v>1.2367969999999999</v>
      </c>
      <c r="AE27" s="60"/>
      <c r="AF27" s="26">
        <v>653542.81392539502</v>
      </c>
      <c r="AG27" s="26" t="s">
        <v>433</v>
      </c>
      <c r="AH27" s="26">
        <v>569.38244366574168</v>
      </c>
      <c r="AI27" s="26">
        <v>43863.363913291934</v>
      </c>
      <c r="AJ27" s="26">
        <v>1332.7633501679652</v>
      </c>
      <c r="AK27" s="26" t="s">
        <v>431</v>
      </c>
      <c r="AL27" s="49" t="s">
        <v>49</v>
      </c>
    </row>
    <row r="28" spans="1:38" s="2" customFormat="1" ht="26.25" customHeight="1" thickBot="1" x14ac:dyDescent="0.25">
      <c r="A28" s="70" t="s">
        <v>78</v>
      </c>
      <c r="B28" s="70" t="s">
        <v>81</v>
      </c>
      <c r="C28" s="71" t="s">
        <v>82</v>
      </c>
      <c r="D28" s="72"/>
      <c r="E28" s="6">
        <v>27.032052158999999</v>
      </c>
      <c r="F28" s="6">
        <v>0.47662851899999997</v>
      </c>
      <c r="G28" s="6">
        <v>2.6812264999999998E-2</v>
      </c>
      <c r="H28" s="6">
        <v>0.118064434</v>
      </c>
      <c r="I28" s="6">
        <v>0.59075103399999995</v>
      </c>
      <c r="J28" s="6">
        <v>0.59075103399999995</v>
      </c>
      <c r="K28" s="6">
        <v>0.59075103399999995</v>
      </c>
      <c r="L28" s="6">
        <v>0.491438184</v>
      </c>
      <c r="M28" s="6">
        <v>4.8703339229999996</v>
      </c>
      <c r="N28" s="6">
        <v>1.4659269530000001</v>
      </c>
      <c r="O28" s="6">
        <v>1.8108559E-2</v>
      </c>
      <c r="P28" s="6">
        <v>1.2134872E-2</v>
      </c>
      <c r="Q28" s="6">
        <v>2.3135399999999999E-4</v>
      </c>
      <c r="R28" s="6">
        <v>9.5082762000000001E-2</v>
      </c>
      <c r="S28" s="6">
        <v>3.0826529960000002</v>
      </c>
      <c r="T28" s="6">
        <v>0.12631822000000001</v>
      </c>
      <c r="U28" s="6">
        <v>1.8142683999999999E-2</v>
      </c>
      <c r="V28" s="6">
        <v>1.817588939</v>
      </c>
      <c r="W28" s="6">
        <v>0.54253387900000005</v>
      </c>
      <c r="X28" s="6">
        <v>1.8013136830300001E-2</v>
      </c>
      <c r="Y28" s="6">
        <v>1.7367957590499999E-2</v>
      </c>
      <c r="Z28" s="6">
        <v>6.1478462790000004E-3</v>
      </c>
      <c r="AA28" s="6">
        <v>1.9813887498300001E-2</v>
      </c>
      <c r="AB28" s="6">
        <v>6.1342828199100002E-2</v>
      </c>
      <c r="AC28" s="6" t="s">
        <v>431</v>
      </c>
      <c r="AD28" s="6">
        <v>0.108846</v>
      </c>
      <c r="AE28" s="60"/>
      <c r="AF28" s="26">
        <v>89715.569950734556</v>
      </c>
      <c r="AG28" s="26" t="s">
        <v>433</v>
      </c>
      <c r="AH28" s="26" t="s">
        <v>433</v>
      </c>
      <c r="AI28" s="26">
        <v>7691.7681803570977</v>
      </c>
      <c r="AJ28" s="26">
        <v>264.59253349312939</v>
      </c>
      <c r="AK28" s="26" t="s">
        <v>431</v>
      </c>
      <c r="AL28" s="49" t="s">
        <v>49</v>
      </c>
    </row>
    <row r="29" spans="1:38" s="2" customFormat="1" ht="26.25" customHeight="1" thickBot="1" x14ac:dyDescent="0.25">
      <c r="A29" s="70" t="s">
        <v>78</v>
      </c>
      <c r="B29" s="70" t="s">
        <v>83</v>
      </c>
      <c r="C29" s="71" t="s">
        <v>84</v>
      </c>
      <c r="D29" s="72"/>
      <c r="E29" s="6">
        <v>50.705724638</v>
      </c>
      <c r="F29" s="6">
        <v>1.409270931</v>
      </c>
      <c r="G29" s="6">
        <v>7.9133025999999995E-2</v>
      </c>
      <c r="H29" s="6">
        <v>0.25338633900000002</v>
      </c>
      <c r="I29" s="6">
        <v>0.78287901900000001</v>
      </c>
      <c r="J29" s="6">
        <v>0.78287901900000001</v>
      </c>
      <c r="K29" s="6">
        <v>0.78287901900000001</v>
      </c>
      <c r="L29" s="6">
        <v>0.50430103199999998</v>
      </c>
      <c r="M29" s="6">
        <v>15.782099685</v>
      </c>
      <c r="N29" s="6">
        <v>4.0306584640000001</v>
      </c>
      <c r="O29" s="6">
        <v>2.9115327E-2</v>
      </c>
      <c r="P29" s="6">
        <v>3.5606508000000002E-2</v>
      </c>
      <c r="Q29" s="6">
        <v>6.7192700000000001E-4</v>
      </c>
      <c r="R29" s="6">
        <v>0.17827509899999999</v>
      </c>
      <c r="S29" s="6">
        <v>4.9484484110000002</v>
      </c>
      <c r="T29" s="6">
        <v>0.202611139</v>
      </c>
      <c r="U29" s="6">
        <v>2.9324962999999999E-2</v>
      </c>
      <c r="V29" s="6">
        <v>2.962258496</v>
      </c>
      <c r="W29" s="6">
        <v>0.47169406429999999</v>
      </c>
      <c r="X29" s="6">
        <v>2.9368254466600002E-2</v>
      </c>
      <c r="Y29" s="6">
        <v>0.1778410964888</v>
      </c>
      <c r="Z29" s="6">
        <v>0.198725188553</v>
      </c>
      <c r="AA29" s="6">
        <v>4.5683951391600003E-2</v>
      </c>
      <c r="AB29" s="6">
        <v>0.45161849089959999</v>
      </c>
      <c r="AC29" s="6" t="s">
        <v>431</v>
      </c>
      <c r="AD29" s="6">
        <v>9.4182000000000002E-2</v>
      </c>
      <c r="AE29" s="60"/>
      <c r="AF29" s="26">
        <v>263789.11789701669</v>
      </c>
      <c r="AG29" s="26" t="s">
        <v>433</v>
      </c>
      <c r="AH29" s="26">
        <v>11242.191022075907</v>
      </c>
      <c r="AI29" s="26">
        <v>22798.379270074623</v>
      </c>
      <c r="AJ29" s="26">
        <v>786.14487175098293</v>
      </c>
      <c r="AK29" s="26" t="s">
        <v>431</v>
      </c>
      <c r="AL29" s="49" t="s">
        <v>49</v>
      </c>
    </row>
    <row r="30" spans="1:38" s="2" customFormat="1" ht="26.25" customHeight="1" thickBot="1" x14ac:dyDescent="0.25">
      <c r="A30" s="70" t="s">
        <v>78</v>
      </c>
      <c r="B30" s="70" t="s">
        <v>85</v>
      </c>
      <c r="C30" s="71" t="s">
        <v>86</v>
      </c>
      <c r="D30" s="72"/>
      <c r="E30" s="6">
        <v>1.5107441989999999</v>
      </c>
      <c r="F30" s="6">
        <v>3.6080255499999998</v>
      </c>
      <c r="G30" s="6">
        <v>5.429789E-3</v>
      </c>
      <c r="H30" s="6">
        <v>3.3138524000000003E-2</v>
      </c>
      <c r="I30" s="6">
        <v>7.1273693999999999E-2</v>
      </c>
      <c r="J30" s="6">
        <v>7.1273693999999999E-2</v>
      </c>
      <c r="K30" s="6">
        <v>7.1273693999999999E-2</v>
      </c>
      <c r="L30" s="6">
        <v>1.5212755E-2</v>
      </c>
      <c r="M30" s="6">
        <v>39.139065598999998</v>
      </c>
      <c r="N30" s="6">
        <v>3.324230483</v>
      </c>
      <c r="O30" s="6">
        <v>5.8171109999999998E-3</v>
      </c>
      <c r="P30" s="6">
        <v>4.5876939999999998E-3</v>
      </c>
      <c r="Q30" s="6">
        <v>1.58195E-4</v>
      </c>
      <c r="R30" s="6">
        <v>2.7371216E-2</v>
      </c>
      <c r="S30" s="6">
        <v>0.97686200599999995</v>
      </c>
      <c r="T30" s="6">
        <v>4.1156864000000001E-2</v>
      </c>
      <c r="U30" s="6">
        <v>5.7920519999999998E-3</v>
      </c>
      <c r="V30" s="6">
        <v>0.58130259699999998</v>
      </c>
      <c r="W30" s="6">
        <v>0.17168851609999999</v>
      </c>
      <c r="X30" s="6">
        <v>5.5224691272999999E-3</v>
      </c>
      <c r="Y30" s="6">
        <v>6.4945682556000004E-3</v>
      </c>
      <c r="Z30" s="6">
        <v>4.4124145660000003E-3</v>
      </c>
      <c r="AA30" s="6">
        <v>7.0993232695999997E-3</v>
      </c>
      <c r="AB30" s="6">
        <v>2.3528775217899998E-2</v>
      </c>
      <c r="AC30" s="6" t="s">
        <v>431</v>
      </c>
      <c r="AD30" s="6">
        <v>5.5222E-2</v>
      </c>
      <c r="AE30" s="60"/>
      <c r="AF30" s="26">
        <v>21431.181681813407</v>
      </c>
      <c r="AG30" s="26" t="s">
        <v>433</v>
      </c>
      <c r="AH30" s="26" t="s">
        <v>433</v>
      </c>
      <c r="AI30" s="26">
        <v>563.5626551854433</v>
      </c>
      <c r="AJ30" s="26" t="s">
        <v>433</v>
      </c>
      <c r="AK30" s="26" t="s">
        <v>431</v>
      </c>
      <c r="AL30" s="49" t="s">
        <v>49</v>
      </c>
    </row>
    <row r="31" spans="1:38" s="2" customFormat="1" ht="26.25" customHeight="1" thickBot="1" x14ac:dyDescent="0.25">
      <c r="A31" s="70" t="s">
        <v>78</v>
      </c>
      <c r="B31" s="70" t="s">
        <v>87</v>
      </c>
      <c r="C31" s="71" t="s">
        <v>88</v>
      </c>
      <c r="D31" s="72"/>
      <c r="E31" s="6" t="s">
        <v>431</v>
      </c>
      <c r="F31" s="6">
        <v>2.6546459320000002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225120.30115595428</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3.3180180460000002</v>
      </c>
      <c r="J32" s="6">
        <v>5.9054599909999999</v>
      </c>
      <c r="K32" s="6">
        <v>8.0969068620000009</v>
      </c>
      <c r="L32" s="6">
        <v>0.37125489499999997</v>
      </c>
      <c r="M32" s="6" t="s">
        <v>431</v>
      </c>
      <c r="N32" s="6">
        <v>6.921444878</v>
      </c>
      <c r="O32" s="6">
        <v>3.4619994000000001E-2</v>
      </c>
      <c r="P32" s="6" t="s">
        <v>432</v>
      </c>
      <c r="Q32" s="6">
        <v>8.1078126E-2</v>
      </c>
      <c r="R32" s="6">
        <v>2.5374270879999998</v>
      </c>
      <c r="S32" s="6">
        <v>55.329410357999997</v>
      </c>
      <c r="T32" s="6">
        <v>0.418554647</v>
      </c>
      <c r="U32" s="6">
        <v>6.6360363000000006E-2</v>
      </c>
      <c r="V32" s="6">
        <v>26.001143188</v>
      </c>
      <c r="W32" s="6" t="s">
        <v>431</v>
      </c>
      <c r="X32" s="6">
        <v>9.5436596563999998E-3</v>
      </c>
      <c r="Y32" s="6">
        <v>4.5144826220000001E-4</v>
      </c>
      <c r="Z32" s="6">
        <v>6.6642362480000001E-4</v>
      </c>
      <c r="AA32" s="6" t="s">
        <v>432</v>
      </c>
      <c r="AB32" s="6">
        <v>1.06615315448E-2</v>
      </c>
      <c r="AC32" s="6" t="s">
        <v>431</v>
      </c>
      <c r="AD32" s="6" t="s">
        <v>431</v>
      </c>
      <c r="AE32" s="60"/>
      <c r="AF32" s="26" t="s">
        <v>433</v>
      </c>
      <c r="AG32" s="26" t="s">
        <v>433</v>
      </c>
      <c r="AH32" s="26" t="s">
        <v>433</v>
      </c>
      <c r="AI32" s="26" t="s">
        <v>433</v>
      </c>
      <c r="AJ32" s="26" t="s">
        <v>433</v>
      </c>
      <c r="AK32" s="26">
        <v>371837144.30705184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2.0152330580000002</v>
      </c>
      <c r="J33" s="6">
        <v>3.731913075</v>
      </c>
      <c r="K33" s="6">
        <v>7.4638261510000001</v>
      </c>
      <c r="L33" s="6">
        <v>7.9116556000000005E-2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371837144.30705184</v>
      </c>
      <c r="AL33" s="49" t="s">
        <v>413</v>
      </c>
    </row>
    <row r="34" spans="1:38" s="2" customFormat="1" ht="26.25" customHeight="1" thickBot="1" x14ac:dyDescent="0.25">
      <c r="A34" s="70" t="s">
        <v>70</v>
      </c>
      <c r="B34" s="70" t="s">
        <v>93</v>
      </c>
      <c r="C34" s="71" t="s">
        <v>94</v>
      </c>
      <c r="D34" s="72"/>
      <c r="E34" s="6">
        <v>2.85503522</v>
      </c>
      <c r="F34" s="6">
        <v>0.25335712999999999</v>
      </c>
      <c r="G34" s="6">
        <v>1.0897089999999999E-3</v>
      </c>
      <c r="H34" s="6">
        <v>3.8140299999999999E-4</v>
      </c>
      <c r="I34" s="6">
        <v>7.4644999000000004E-2</v>
      </c>
      <c r="J34" s="6">
        <v>7.8458983999999996E-2</v>
      </c>
      <c r="K34" s="6">
        <v>8.2817811000000005E-2</v>
      </c>
      <c r="L34" s="6">
        <v>4.8519253999999998E-2</v>
      </c>
      <c r="M34" s="6">
        <v>0.58299383199999999</v>
      </c>
      <c r="N34" s="6" t="s">
        <v>432</v>
      </c>
      <c r="O34" s="6">
        <v>5.4485799999999995E-4</v>
      </c>
      <c r="P34" s="6" t="s">
        <v>432</v>
      </c>
      <c r="Q34" s="6" t="s">
        <v>432</v>
      </c>
      <c r="R34" s="6">
        <v>2.7242730000000001E-3</v>
      </c>
      <c r="S34" s="6">
        <v>9.2625189999999996E-2</v>
      </c>
      <c r="T34" s="6">
        <v>3.8139710000000002E-3</v>
      </c>
      <c r="U34" s="6">
        <v>5.4485799999999995E-4</v>
      </c>
      <c r="V34" s="6">
        <v>5.4485404000000001E-2</v>
      </c>
      <c r="W34" s="6">
        <v>1.52275809894E-2</v>
      </c>
      <c r="X34" s="6">
        <v>1.63456215E-3</v>
      </c>
      <c r="Y34" s="6">
        <v>2.7242702499999999E-3</v>
      </c>
      <c r="Z34" s="6">
        <v>1.874297932E-3</v>
      </c>
      <c r="AA34" s="6">
        <v>4.3043469950000002E-4</v>
      </c>
      <c r="AB34" s="6">
        <v>6.6635650315000003E-3</v>
      </c>
      <c r="AC34" s="6" t="s">
        <v>431</v>
      </c>
      <c r="AD34" s="6" t="s">
        <v>431</v>
      </c>
      <c r="AE34" s="60"/>
      <c r="AF34" s="26">
        <v>2348.3209554999999</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25.770428850999998</v>
      </c>
      <c r="F36" s="6">
        <v>1.035551511</v>
      </c>
      <c r="G36" s="6">
        <v>3.1816866899999998</v>
      </c>
      <c r="H36" s="6" t="s">
        <v>432</v>
      </c>
      <c r="I36" s="6">
        <v>1.334336803</v>
      </c>
      <c r="J36" s="6">
        <v>1.5691617440000001</v>
      </c>
      <c r="K36" s="6">
        <v>1.5691617440000001</v>
      </c>
      <c r="L36" s="6">
        <v>3.3993612999999999E-2</v>
      </c>
      <c r="M36" s="6">
        <v>2.209250897</v>
      </c>
      <c r="N36" s="6">
        <v>8.4783587999999993E-2</v>
      </c>
      <c r="O36" s="6">
        <v>8.1195390000000003E-3</v>
      </c>
      <c r="P36" s="6">
        <v>1.397342E-2</v>
      </c>
      <c r="Q36" s="6">
        <v>0.188256074</v>
      </c>
      <c r="R36" s="6">
        <v>0.20156821599999999</v>
      </c>
      <c r="S36" s="6">
        <v>0.582107983</v>
      </c>
      <c r="T36" s="6">
        <v>8.6008504200000004</v>
      </c>
      <c r="U36" s="6">
        <v>8.3791663000000002E-2</v>
      </c>
      <c r="V36" s="6">
        <v>0.66278853100000001</v>
      </c>
      <c r="W36" s="6">
        <v>0.16007625401231282</v>
      </c>
      <c r="X36" s="6">
        <v>1.8835372264426171E-3</v>
      </c>
      <c r="Y36" s="6">
        <v>1.071583559061111E-2</v>
      </c>
      <c r="Z36" s="6">
        <v>8.1195366738150594E-3</v>
      </c>
      <c r="AA36" s="6">
        <v>2.629362909138741E-3</v>
      </c>
      <c r="AB36" s="6">
        <v>2.3348272400007527E-2</v>
      </c>
      <c r="AC36" s="6">
        <v>5.9759E-2</v>
      </c>
      <c r="AD36" s="6">
        <v>0.159107</v>
      </c>
      <c r="AE36" s="60"/>
      <c r="AF36" s="26">
        <v>23195.024487304861</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0.16883209107496802</v>
      </c>
      <c r="F37" s="6">
        <v>5.8506110935256797E-3</v>
      </c>
      <c r="G37" s="6">
        <v>5.7514625982646353E-4</v>
      </c>
      <c r="H37" s="6" t="s">
        <v>431</v>
      </c>
      <c r="I37" s="6">
        <v>7.1635493160708335E-4</v>
      </c>
      <c r="J37" s="6">
        <v>7.1635493160708335E-4</v>
      </c>
      <c r="K37" s="6">
        <v>7.1635493160708335E-4</v>
      </c>
      <c r="L37" s="6">
        <v>6.3136861446162694E-5</v>
      </c>
      <c r="M37" s="6">
        <v>1.7312182008864009E-2</v>
      </c>
      <c r="N37" s="6">
        <v>6.7171154093300997E-6</v>
      </c>
      <c r="O37" s="6">
        <v>9.437347796396E-7</v>
      </c>
      <c r="P37" s="6">
        <v>3.295351424096804E-4</v>
      </c>
      <c r="Q37" s="6">
        <v>3.9458280562250277E-4</v>
      </c>
      <c r="R37" s="6">
        <v>4.8842499833182001E-6</v>
      </c>
      <c r="S37" s="6">
        <v>3.8491348468282997E-6</v>
      </c>
      <c r="T37" s="6">
        <v>1.7971017278396E-6</v>
      </c>
      <c r="U37" s="6">
        <v>3.8738158265261201E-5</v>
      </c>
      <c r="V37" s="6">
        <v>6.9990716813894986E-4</v>
      </c>
      <c r="W37" s="6">
        <v>1.6529528597817305E-3</v>
      </c>
      <c r="X37" s="6">
        <v>1.86078768064244E-6</v>
      </c>
      <c r="Y37" s="6">
        <v>2.9367676871144E-6</v>
      </c>
      <c r="Z37" s="6">
        <v>2.77740175925852E-6</v>
      </c>
      <c r="AA37" s="6">
        <v>2.7750052791648998E-6</v>
      </c>
      <c r="AB37" s="6">
        <v>1.034996239955556E-5</v>
      </c>
      <c r="AC37" s="6">
        <v>1.141717869E-7</v>
      </c>
      <c r="AD37" s="6">
        <v>6.7464799999999997E-11</v>
      </c>
      <c r="AE37" s="60"/>
      <c r="AF37" s="26">
        <v>11.98240056</v>
      </c>
      <c r="AG37" s="26" t="s">
        <v>431</v>
      </c>
      <c r="AH37" s="26">
        <v>3282.1805672476798</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9.4325300999828112</v>
      </c>
      <c r="F39" s="6">
        <v>1.7448634163246222</v>
      </c>
      <c r="G39" s="6">
        <v>7.95034208748433</v>
      </c>
      <c r="H39" s="6">
        <v>3.3311450000000002E-3</v>
      </c>
      <c r="I39" s="6">
        <v>2.0696656623066412</v>
      </c>
      <c r="J39" s="6">
        <v>2.4399929043066413</v>
      </c>
      <c r="K39" s="6">
        <v>2.8306560733066415</v>
      </c>
      <c r="L39" s="6">
        <v>0.24603498088090189</v>
      </c>
      <c r="M39" s="6">
        <v>8.4767027544343456</v>
      </c>
      <c r="N39" s="6">
        <v>0.91240081051195854</v>
      </c>
      <c r="O39" s="6">
        <v>0.12711046665638326</v>
      </c>
      <c r="P39" s="6">
        <v>4.8377101460331473E-2</v>
      </c>
      <c r="Q39" s="6">
        <v>6.1496798166331475E-2</v>
      </c>
      <c r="R39" s="6">
        <v>0.94255772449252928</v>
      </c>
      <c r="S39" s="6">
        <v>0.18925870096730471</v>
      </c>
      <c r="T39" s="6">
        <v>6.9713569887722295</v>
      </c>
      <c r="U39" s="6">
        <v>1.6434048936885406E-2</v>
      </c>
      <c r="V39" s="6">
        <v>5.1494531890027746</v>
      </c>
      <c r="W39" s="6">
        <v>1.5505266419692949</v>
      </c>
      <c r="X39" s="6">
        <v>0.16480773014401096</v>
      </c>
      <c r="Y39" s="6">
        <v>0.26502727927908837</v>
      </c>
      <c r="Z39" s="6">
        <v>0.10798306520166637</v>
      </c>
      <c r="AA39" s="6">
        <v>8.9344978794374016E-2</v>
      </c>
      <c r="AB39" s="6">
        <v>0.62716300523843704</v>
      </c>
      <c r="AC39" s="6">
        <v>5.3268520273559598E-2</v>
      </c>
      <c r="AD39" s="6">
        <v>0.56211699999999998</v>
      </c>
      <c r="AE39" s="60"/>
      <c r="AF39" s="26">
        <v>43690.906160388186</v>
      </c>
      <c r="AG39" s="26">
        <v>3305.44</v>
      </c>
      <c r="AH39" s="26">
        <v>90511.851099723091</v>
      </c>
      <c r="AI39" s="26">
        <v>11950.987430200657</v>
      </c>
      <c r="AJ39" s="26" t="s">
        <v>433</v>
      </c>
      <c r="AK39" s="26" t="s">
        <v>431</v>
      </c>
      <c r="AL39" s="49" t="s">
        <v>49</v>
      </c>
    </row>
    <row r="40" spans="1:38" s="2" customFormat="1" ht="26.25" customHeight="1" thickBot="1" x14ac:dyDescent="0.25">
      <c r="A40" s="70" t="s">
        <v>70</v>
      </c>
      <c r="B40" s="70" t="s">
        <v>105</v>
      </c>
      <c r="C40" s="71" t="s">
        <v>391</v>
      </c>
      <c r="D40" s="72"/>
      <c r="E40" s="6">
        <v>4.2755244999999997E-2</v>
      </c>
      <c r="F40" s="6">
        <v>3.5145740779999999</v>
      </c>
      <c r="G40" s="6">
        <v>3.0926039999999998E-2</v>
      </c>
      <c r="H40" s="6">
        <v>4.6390000000000001E-5</v>
      </c>
      <c r="I40" s="6">
        <v>5.8171878000000003E-2</v>
      </c>
      <c r="J40" s="6">
        <v>5.8171878000000003E-2</v>
      </c>
      <c r="K40" s="6">
        <v>5.8171878000000003E-2</v>
      </c>
      <c r="L40" s="6">
        <v>2.9070480000000002E-3</v>
      </c>
      <c r="M40" s="6">
        <v>9.5993338179999999</v>
      </c>
      <c r="N40" s="6">
        <v>7.7315096999999999E-2</v>
      </c>
      <c r="O40" s="6">
        <v>1.5462900000000001E-4</v>
      </c>
      <c r="P40" s="6" t="s">
        <v>432</v>
      </c>
      <c r="Q40" s="6" t="s">
        <v>432</v>
      </c>
      <c r="R40" s="6">
        <v>7.7315000000000001E-4</v>
      </c>
      <c r="S40" s="6">
        <v>2.6287135E-2</v>
      </c>
      <c r="T40" s="6">
        <v>1.082413E-3</v>
      </c>
      <c r="U40" s="6">
        <v>1.5462900000000001E-4</v>
      </c>
      <c r="V40" s="6">
        <v>1.5463018E-2</v>
      </c>
      <c r="W40" s="6" t="s">
        <v>432</v>
      </c>
      <c r="X40" s="6">
        <v>6.1852075113256002E-4</v>
      </c>
      <c r="Y40" s="6">
        <v>6.1852075113256002E-4</v>
      </c>
      <c r="Z40" s="6">
        <v>5.3192784597400164E-4</v>
      </c>
      <c r="AA40" s="6">
        <v>1.221578483486806E-4</v>
      </c>
      <c r="AB40" s="6">
        <v>1.8911271965878023E-3</v>
      </c>
      <c r="AC40" s="6" t="s">
        <v>431</v>
      </c>
      <c r="AD40" s="6" t="s">
        <v>431</v>
      </c>
      <c r="AE40" s="60"/>
      <c r="AF40" s="26">
        <v>651.14772075480255</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15.682827345</v>
      </c>
      <c r="F41" s="6">
        <v>23.168010263999999</v>
      </c>
      <c r="G41" s="6">
        <v>5.3546363870000002</v>
      </c>
      <c r="H41" s="6">
        <v>0.38277457300000001</v>
      </c>
      <c r="I41" s="6">
        <v>26.992948684000002</v>
      </c>
      <c r="J41" s="6">
        <v>27.654445975000002</v>
      </c>
      <c r="K41" s="6">
        <v>29.013576058999998</v>
      </c>
      <c r="L41" s="6">
        <v>3.3706933120000002</v>
      </c>
      <c r="M41" s="6">
        <v>191.90107047399999</v>
      </c>
      <c r="N41" s="6">
        <v>1.825352249</v>
      </c>
      <c r="O41" s="6">
        <v>0.87852428100000002</v>
      </c>
      <c r="P41" s="6">
        <v>6.0223793999999997E-2</v>
      </c>
      <c r="Q41" s="6">
        <v>2.866993E-2</v>
      </c>
      <c r="R41" s="6">
        <v>1.565815951</v>
      </c>
      <c r="S41" s="6">
        <v>0.41295202199999997</v>
      </c>
      <c r="T41" s="6">
        <v>0.13551046</v>
      </c>
      <c r="U41" s="6">
        <v>3.5600714999999998E-2</v>
      </c>
      <c r="V41" s="6">
        <v>34.621044574999999</v>
      </c>
      <c r="W41" s="6">
        <v>29.33668677455897</v>
      </c>
      <c r="X41" s="6">
        <v>5.1458813681785491</v>
      </c>
      <c r="Y41" s="6">
        <v>4.905316075210008</v>
      </c>
      <c r="Z41" s="6">
        <v>1.8304167548682102</v>
      </c>
      <c r="AA41" s="6">
        <v>2.9749500295976925</v>
      </c>
      <c r="AB41" s="6">
        <v>14.856564227854459</v>
      </c>
      <c r="AC41" s="6">
        <v>0.33785799999999999</v>
      </c>
      <c r="AD41" s="6">
        <v>2.4729999999999999E-3</v>
      </c>
      <c r="AE41" s="60"/>
      <c r="AF41" s="26">
        <v>90241.881180654847</v>
      </c>
      <c r="AG41" s="26" t="s">
        <v>431</v>
      </c>
      <c r="AH41" s="26">
        <v>122039.27657565933</v>
      </c>
      <c r="AI41" s="26">
        <v>67571.373445216392</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17.041209671000001</v>
      </c>
      <c r="F43" s="6">
        <v>1.3714909019999999</v>
      </c>
      <c r="G43" s="6">
        <v>0.87452788999999997</v>
      </c>
      <c r="H43" s="6" t="s">
        <v>432</v>
      </c>
      <c r="I43" s="6">
        <v>0.82893525099999998</v>
      </c>
      <c r="J43" s="6">
        <v>0.836172001</v>
      </c>
      <c r="K43" s="6">
        <v>0.85114946499999999</v>
      </c>
      <c r="L43" s="6">
        <v>0.48024441499999998</v>
      </c>
      <c r="M43" s="6">
        <v>4.0547526009999997</v>
      </c>
      <c r="N43" s="6">
        <v>8.7402230999999997E-2</v>
      </c>
      <c r="O43" s="6">
        <v>4.0533342E-2</v>
      </c>
      <c r="P43" s="6">
        <v>5.220756E-3</v>
      </c>
      <c r="Q43" s="6">
        <v>3.6297539999999998E-3</v>
      </c>
      <c r="R43" s="6">
        <v>7.6865014999999995E-2</v>
      </c>
      <c r="S43" s="6">
        <v>2.4064373999999999E-2</v>
      </c>
      <c r="T43" s="6">
        <v>2.7349361999999999E-2</v>
      </c>
      <c r="U43" s="6">
        <v>5.6724150000000001E-3</v>
      </c>
      <c r="V43" s="6">
        <v>2.5808337730000002</v>
      </c>
      <c r="W43" s="6">
        <v>0.32818681264813726</v>
      </c>
      <c r="X43" s="6">
        <v>3.1155132383541652E-2</v>
      </c>
      <c r="Y43" s="6">
        <v>5.0093539698273896E-2</v>
      </c>
      <c r="Z43" s="6">
        <v>1.5641301193896683E-2</v>
      </c>
      <c r="AA43" s="6">
        <v>1.25357977745183E-2</v>
      </c>
      <c r="AB43" s="6">
        <v>0.10942577105023053</v>
      </c>
      <c r="AC43" s="6">
        <v>1.933E-2</v>
      </c>
      <c r="AD43" s="6">
        <v>1.7398E-2</v>
      </c>
      <c r="AE43" s="60"/>
      <c r="AF43" s="26">
        <v>19688.418560782386</v>
      </c>
      <c r="AG43" s="26" t="s">
        <v>433</v>
      </c>
      <c r="AH43" s="26">
        <v>13269.816877734078</v>
      </c>
      <c r="AI43" s="26">
        <v>3269.49059785585</v>
      </c>
      <c r="AJ43" s="26" t="s">
        <v>433</v>
      </c>
      <c r="AK43" s="26" t="s">
        <v>431</v>
      </c>
      <c r="AL43" s="49" t="s">
        <v>49</v>
      </c>
    </row>
    <row r="44" spans="1:38" s="2" customFormat="1" ht="26.25" customHeight="1" thickBot="1" x14ac:dyDescent="0.25">
      <c r="A44" s="70" t="s">
        <v>70</v>
      </c>
      <c r="B44" s="70" t="s">
        <v>111</v>
      </c>
      <c r="C44" s="71" t="s">
        <v>112</v>
      </c>
      <c r="D44" s="72"/>
      <c r="E44" s="6">
        <v>24.144897332999999</v>
      </c>
      <c r="F44" s="6">
        <v>2.8355602910000002</v>
      </c>
      <c r="G44" s="6">
        <v>4.8814798999999999E-2</v>
      </c>
      <c r="H44" s="6">
        <v>1.5231290999999999E-2</v>
      </c>
      <c r="I44" s="6">
        <v>0.88621143899999999</v>
      </c>
      <c r="J44" s="6">
        <v>0.88621143899999999</v>
      </c>
      <c r="K44" s="6">
        <v>0.88621143899999999</v>
      </c>
      <c r="L44" s="6">
        <v>0.55821194100000004</v>
      </c>
      <c r="M44" s="6">
        <v>16.997335935999999</v>
      </c>
      <c r="N44" s="6" t="s">
        <v>432</v>
      </c>
      <c r="O44" s="6">
        <v>1.9066092E-2</v>
      </c>
      <c r="P44" s="6" t="s">
        <v>432</v>
      </c>
      <c r="Q44" s="6" t="s">
        <v>432</v>
      </c>
      <c r="R44" s="6">
        <v>9.5330521000000001E-2</v>
      </c>
      <c r="S44" s="6">
        <v>3.2412374800000001</v>
      </c>
      <c r="T44" s="6">
        <v>0.13346271400000001</v>
      </c>
      <c r="U44" s="6">
        <v>1.9066092E-2</v>
      </c>
      <c r="V44" s="6">
        <v>1.906610277</v>
      </c>
      <c r="W44" s="6" t="s">
        <v>432</v>
      </c>
      <c r="X44" s="6">
        <v>5.7252260856844088E-2</v>
      </c>
      <c r="Y44" s="6">
        <v>9.5276561510028224E-2</v>
      </c>
      <c r="Z44" s="6">
        <v>6.5587393617755091E-2</v>
      </c>
      <c r="AA44" s="6">
        <v>1.5062221208728641E-2</v>
      </c>
      <c r="AB44" s="6">
        <v>0.23317843719335607</v>
      </c>
      <c r="AC44" s="6" t="s">
        <v>431</v>
      </c>
      <c r="AD44" s="6" t="s">
        <v>431</v>
      </c>
      <c r="AE44" s="60"/>
      <c r="AF44" s="26">
        <v>82169.561755695031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9.4316826030000005</v>
      </c>
      <c r="F45" s="6">
        <v>0.38450369499999998</v>
      </c>
      <c r="G45" s="6">
        <v>0.39327949299999998</v>
      </c>
      <c r="H45" s="6" t="s">
        <v>432</v>
      </c>
      <c r="I45" s="6">
        <v>0.17685469700000001</v>
      </c>
      <c r="J45" s="6">
        <v>0.20775976900000001</v>
      </c>
      <c r="K45" s="6">
        <v>0.20775976900000001</v>
      </c>
      <c r="L45" s="6">
        <v>9.3610810000000003E-3</v>
      </c>
      <c r="M45" s="6">
        <v>0.87240211400000001</v>
      </c>
      <c r="N45" s="6">
        <v>2.5563167000000001E-2</v>
      </c>
      <c r="O45" s="6">
        <v>1.9663929999999999E-3</v>
      </c>
      <c r="P45" s="6">
        <v>5.8991900000000003E-3</v>
      </c>
      <c r="Q45" s="6">
        <v>7.8655889999999992E-3</v>
      </c>
      <c r="R45" s="6">
        <v>9.8319889999999993E-3</v>
      </c>
      <c r="S45" s="6">
        <v>0.17304297599999999</v>
      </c>
      <c r="T45" s="6">
        <v>0.196639746</v>
      </c>
      <c r="U45" s="6">
        <v>1.9663973000000001E-2</v>
      </c>
      <c r="V45" s="6">
        <v>0.235967703</v>
      </c>
      <c r="W45" s="6">
        <v>2.556316716462782E-2</v>
      </c>
      <c r="X45" s="6">
        <v>3.9327949484042798E-4</v>
      </c>
      <c r="Y45" s="6">
        <v>1.9663974742021402E-3</v>
      </c>
      <c r="Z45" s="6">
        <v>1.9663974742021402E-3</v>
      </c>
      <c r="AA45" s="6">
        <v>1.9663974742021399E-4</v>
      </c>
      <c r="AB45" s="6">
        <v>4.5227141906649219E-3</v>
      </c>
      <c r="AC45" s="6">
        <v>1.5734000000000001E-2</v>
      </c>
      <c r="AD45" s="6">
        <v>7.4660000000000004E-3</v>
      </c>
      <c r="AE45" s="60"/>
      <c r="AF45" s="26">
        <v>8475.1731138112227</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2.588598315</v>
      </c>
      <c r="F47" s="6">
        <v>8.2098866000000006E-2</v>
      </c>
      <c r="G47" s="6">
        <v>0.106881197</v>
      </c>
      <c r="H47" s="6">
        <v>9.66561E-4</v>
      </c>
      <c r="I47" s="6">
        <v>3.5707373000000001E-2</v>
      </c>
      <c r="J47" s="6">
        <v>4.0913409999999997E-2</v>
      </c>
      <c r="K47" s="6">
        <v>4.4313245000000001E-2</v>
      </c>
      <c r="L47" s="6">
        <v>1.0527958E-2</v>
      </c>
      <c r="M47" s="6">
        <v>0.50878236899999996</v>
      </c>
      <c r="N47" s="6">
        <v>3.7977680999999999E-2</v>
      </c>
      <c r="O47" s="6">
        <v>3.2899600000000002E-4</v>
      </c>
      <c r="P47" s="6">
        <v>7.8599300000000002E-4</v>
      </c>
      <c r="Q47" s="6">
        <v>7.3087499999999997E-4</v>
      </c>
      <c r="R47" s="6">
        <v>3.990675E-3</v>
      </c>
      <c r="S47" s="6">
        <v>6.9248641E-2</v>
      </c>
      <c r="T47" s="6">
        <v>1.808558E-2</v>
      </c>
      <c r="U47" s="6">
        <v>1.8717720000000001E-3</v>
      </c>
      <c r="V47" s="6">
        <v>5.0226171E-2</v>
      </c>
      <c r="W47" s="6">
        <v>6.8690329466143899E-3</v>
      </c>
      <c r="X47" s="6">
        <v>2.0283499426628903E-4</v>
      </c>
      <c r="Y47" s="6">
        <v>6.5858639069412892E-4</v>
      </c>
      <c r="Z47" s="6">
        <v>3.7067406777414652E-4</v>
      </c>
      <c r="AA47" s="6">
        <v>1.9706560773957078E-4</v>
      </c>
      <c r="AB47" s="6">
        <v>1.4291610595743918E-3</v>
      </c>
      <c r="AC47" s="6">
        <v>1.3519999999999999E-3</v>
      </c>
      <c r="AD47" s="6">
        <v>1.573E-3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1.1283004E-3</v>
      </c>
      <c r="F49" s="6">
        <v>9.6532341999999993E-3</v>
      </c>
      <c r="G49" s="6">
        <v>1.0029338E-3</v>
      </c>
      <c r="H49" s="6">
        <v>4.6385671999999998E-3</v>
      </c>
      <c r="I49" s="6">
        <v>7.8855641399999996E-2</v>
      </c>
      <c r="J49" s="6">
        <v>0.18742318699999999</v>
      </c>
      <c r="K49" s="6">
        <v>0.43527311320000001</v>
      </c>
      <c r="L49" s="6" t="s">
        <v>432</v>
      </c>
      <c r="M49" s="6">
        <v>0.57681209460000005</v>
      </c>
      <c r="N49" s="6">
        <v>0.47639338399999998</v>
      </c>
      <c r="O49" s="6">
        <v>8.7756680000000004E-3</v>
      </c>
      <c r="P49" s="6">
        <v>1.5044002000000001E-2</v>
      </c>
      <c r="Q49" s="6">
        <v>1.6297668000000001E-2</v>
      </c>
      <c r="R49" s="6">
        <v>0.21312335600000001</v>
      </c>
      <c r="S49" s="6">
        <v>6.0176005999999997E-2</v>
      </c>
      <c r="T49" s="6">
        <v>0.15044001600000001</v>
      </c>
      <c r="U49" s="6">
        <v>2.0058669000000001E-2</v>
      </c>
      <c r="V49" s="6">
        <v>0.27580669600000002</v>
      </c>
      <c r="W49" s="6">
        <v>3.7610003999999999</v>
      </c>
      <c r="X49" s="6">
        <v>0.20058668800000001</v>
      </c>
      <c r="Y49" s="6">
        <v>0.25073336000000002</v>
      </c>
      <c r="Z49" s="6">
        <v>0.12536668000000001</v>
      </c>
      <c r="AA49" s="6">
        <v>8.7756676000000006E-2</v>
      </c>
      <c r="AB49" s="6">
        <v>0.66444340400000002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16.621561409200002</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6.7200000034899998E-4</v>
      </c>
      <c r="AL51" s="49" t="s">
        <v>130</v>
      </c>
    </row>
    <row r="52" spans="1:38" s="2" customFormat="1" ht="26.25" customHeight="1" thickBot="1" x14ac:dyDescent="0.25">
      <c r="A52" s="70" t="s">
        <v>119</v>
      </c>
      <c r="B52" s="74" t="s">
        <v>131</v>
      </c>
      <c r="C52" s="76" t="s">
        <v>392</v>
      </c>
      <c r="D52" s="73"/>
      <c r="E52" s="6">
        <v>1.4295991538499999</v>
      </c>
      <c r="F52" s="6">
        <v>0.58087938176222198</v>
      </c>
      <c r="G52" s="6">
        <v>18.804465187618401</v>
      </c>
      <c r="H52" s="6">
        <v>6.1552266524011997E-3</v>
      </c>
      <c r="I52" s="6">
        <v>0.112855591809</v>
      </c>
      <c r="J52" s="6">
        <v>0.25996303924000003</v>
      </c>
      <c r="K52" s="6">
        <v>0.33929879451</v>
      </c>
      <c r="L52" s="6">
        <v>1.7879521000000001E-4</v>
      </c>
      <c r="M52" s="6">
        <v>0.50559568304432001</v>
      </c>
      <c r="N52" s="6">
        <v>1.21644795502E-3</v>
      </c>
      <c r="O52" s="6">
        <v>2.5044516720999999E-4</v>
      </c>
      <c r="P52" s="6">
        <v>2.8622304823999999E-4</v>
      </c>
      <c r="Q52" s="6">
        <v>7.1555762059999999E-5</v>
      </c>
      <c r="R52" s="6">
        <v>1.2522258360500001E-3</v>
      </c>
      <c r="S52" s="6">
        <v>5.3666821544999998E-4</v>
      </c>
      <c r="T52" s="6">
        <v>2.3613401479800002E-3</v>
      </c>
      <c r="U52" s="6">
        <v>7.1555762059999999E-5</v>
      </c>
      <c r="V52" s="6">
        <v>4.6511245339000002E-4</v>
      </c>
      <c r="W52" s="6">
        <v>1.7743880598099999E-4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65.422508108000002</v>
      </c>
      <c r="AL52" s="49" t="s">
        <v>132</v>
      </c>
    </row>
    <row r="53" spans="1:38" s="2" customFormat="1" ht="26.25" customHeight="1" thickBot="1" x14ac:dyDescent="0.25">
      <c r="A53" s="70" t="s">
        <v>119</v>
      </c>
      <c r="B53" s="74" t="s">
        <v>133</v>
      </c>
      <c r="C53" s="76" t="s">
        <v>134</v>
      </c>
      <c r="D53" s="73"/>
      <c r="E53" s="6" t="s">
        <v>431</v>
      </c>
      <c r="F53" s="6">
        <v>9.0108745127813563</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926979183.24096036</v>
      </c>
      <c r="AL53" s="49" t="s">
        <v>135</v>
      </c>
    </row>
    <row r="54" spans="1:38" s="2" customFormat="1" ht="37.5" customHeight="1" thickBot="1" x14ac:dyDescent="0.25">
      <c r="A54" s="70" t="s">
        <v>119</v>
      </c>
      <c r="B54" s="74" t="s">
        <v>136</v>
      </c>
      <c r="C54" s="76" t="s">
        <v>137</v>
      </c>
      <c r="D54" s="73"/>
      <c r="E54" s="6" t="s">
        <v>431</v>
      </c>
      <c r="F54" s="6">
        <v>0.91872278297502263</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1060.9944867162264</v>
      </c>
      <c r="AL54" s="49" t="s">
        <v>419</v>
      </c>
    </row>
    <row r="55" spans="1:38" s="2" customFormat="1" ht="26.25" customHeight="1" thickBot="1" x14ac:dyDescent="0.25">
      <c r="A55" s="70" t="s">
        <v>119</v>
      </c>
      <c r="B55" s="74" t="s">
        <v>138</v>
      </c>
      <c r="C55" s="76" t="s">
        <v>139</v>
      </c>
      <c r="D55" s="73"/>
      <c r="E55" s="6">
        <v>3.2382775616977804</v>
      </c>
      <c r="F55" s="6">
        <v>0.40081358584375659</v>
      </c>
      <c r="G55" s="6">
        <v>3.0688832320540258</v>
      </c>
      <c r="H55" s="6" t="s">
        <v>432</v>
      </c>
      <c r="I55" s="6">
        <v>1.88673554324E-2</v>
      </c>
      <c r="J55" s="6">
        <v>1.88673554324E-2</v>
      </c>
      <c r="K55" s="6">
        <v>1.88673554324E-2</v>
      </c>
      <c r="L55" s="6">
        <v>4.7173388581000001E-4</v>
      </c>
      <c r="M55" s="6">
        <v>1.0017893157833744</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6401.9317259264399</v>
      </c>
      <c r="AG55" s="26" t="s">
        <v>431</v>
      </c>
      <c r="AH55" s="26">
        <v>205.00636900444854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15009.122623445501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5.8723238193478002E-2</v>
      </c>
      <c r="J58" s="6">
        <v>0.39148825461851999</v>
      </c>
      <c r="K58" s="6">
        <v>0.78297650923703999</v>
      </c>
      <c r="L58" s="6">
        <v>2.701272557993988E-4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1905.6399260825999</v>
      </c>
      <c r="AL58" s="49" t="s">
        <v>148</v>
      </c>
    </row>
    <row r="59" spans="1:38" s="2" customFormat="1" ht="26.25" customHeight="1" thickBot="1" x14ac:dyDescent="0.25">
      <c r="A59" s="70" t="s">
        <v>53</v>
      </c>
      <c r="B59" s="78" t="s">
        <v>149</v>
      </c>
      <c r="C59" s="71" t="s">
        <v>402</v>
      </c>
      <c r="D59" s="72"/>
      <c r="E59" s="6" t="s">
        <v>432</v>
      </c>
      <c r="F59" s="6">
        <v>7.2469709455000003E-2</v>
      </c>
      <c r="G59" s="6" t="s">
        <v>432</v>
      </c>
      <c r="H59" s="6">
        <v>0.11557822677</v>
      </c>
      <c r="I59" s="6">
        <v>0.74533812872899996</v>
      </c>
      <c r="J59" s="6">
        <v>0.84805035118700001</v>
      </c>
      <c r="K59" s="6">
        <v>0.96903751723099996</v>
      </c>
      <c r="L59" s="6">
        <v>1.5788690233730399E-3</v>
      </c>
      <c r="M59" s="6" t="s">
        <v>432</v>
      </c>
      <c r="N59" s="6">
        <v>8.3144689241412006</v>
      </c>
      <c r="O59" s="6">
        <v>0.38216103826413</v>
      </c>
      <c r="P59" s="6">
        <v>2.2083759000000001E-3</v>
      </c>
      <c r="Q59" s="6">
        <v>0.86812500639699997</v>
      </c>
      <c r="R59" s="6">
        <v>1.08711673181791</v>
      </c>
      <c r="S59" s="6">
        <v>1.256326955313E-2</v>
      </c>
      <c r="T59" s="6">
        <v>1.21366631568948</v>
      </c>
      <c r="U59" s="6">
        <v>4.25971636446618</v>
      </c>
      <c r="V59" s="6">
        <v>0.30925359899999999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4197.1357386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1.0887360559999999</v>
      </c>
      <c r="J60" s="6">
        <v>8.8827561960000008</v>
      </c>
      <c r="K60" s="6">
        <v>29.021852195000001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178349.48049520023</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0.45989165700000001</v>
      </c>
      <c r="J61" s="6">
        <v>4.5975576890000003</v>
      </c>
      <c r="K61" s="6">
        <v>15.326977789000001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25218604.794924594</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2.4150732000000001E-2</v>
      </c>
      <c r="J62" s="6">
        <v>0.241507319</v>
      </c>
      <c r="K62" s="6">
        <v>0.48301463100000003</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40251.219428196244</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0.13753000000000001</v>
      </c>
      <c r="F65" s="6" t="s">
        <v>431</v>
      </c>
      <c r="G65" s="6" t="s">
        <v>431</v>
      </c>
      <c r="H65" s="6">
        <v>7.5500000000000003E-3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1.0267570000000001E-3</v>
      </c>
      <c r="J67" s="6">
        <v>1.369009E-3</v>
      </c>
      <c r="K67" s="6">
        <v>1.7112620000000001E-3</v>
      </c>
      <c r="L67" s="6">
        <v>1.8482E-5</v>
      </c>
      <c r="M67" s="6">
        <v>2.3650799120000001</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4.8840840000000003E-3</v>
      </c>
      <c r="F68" s="6" t="s">
        <v>432</v>
      </c>
      <c r="G68" s="6">
        <v>0.17953531</v>
      </c>
      <c r="H68" s="6" t="s">
        <v>432</v>
      </c>
      <c r="I68" s="6">
        <v>8.1401400000000006E-3</v>
      </c>
      <c r="J68" s="6">
        <v>1.085352E-2</v>
      </c>
      <c r="K68" s="6">
        <v>1.35669E-2</v>
      </c>
      <c r="L68" s="6">
        <v>1.4652299999999999E-4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0.57052250120030001</v>
      </c>
      <c r="I69" s="6">
        <v>2.1300077704619999E-3</v>
      </c>
      <c r="J69" s="6">
        <v>2.8400103599669998E-3</v>
      </c>
      <c r="K69" s="6">
        <v>3.5500129501210001E-3</v>
      </c>
      <c r="L69" s="6">
        <v>3.8340139683999999E-5</v>
      </c>
      <c r="M69" s="6">
        <v>8.0324856272100007</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0.43310999999999999</v>
      </c>
      <c r="F70" s="6">
        <v>8.4309449680000004</v>
      </c>
      <c r="G70" s="6">
        <v>2.5379973364440001</v>
      </c>
      <c r="H70" s="6">
        <v>0.27766744782392089</v>
      </c>
      <c r="I70" s="6">
        <v>1.4804227799945691</v>
      </c>
      <c r="J70" s="6">
        <v>2.000387172921092</v>
      </c>
      <c r="K70" s="6">
        <v>2.5409069519036152</v>
      </c>
      <c r="L70" s="6">
        <v>2.7465854696402E-2</v>
      </c>
      <c r="M70" s="6">
        <v>0.247187246</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1.077072412198834</v>
      </c>
      <c r="F72" s="6">
        <v>0.61557182824025602</v>
      </c>
      <c r="G72" s="6">
        <v>0.92175782246772464</v>
      </c>
      <c r="H72" s="6" t="s">
        <v>432</v>
      </c>
      <c r="I72" s="6">
        <v>0.83498091515999995</v>
      </c>
      <c r="J72" s="6">
        <v>1.0251132052260881</v>
      </c>
      <c r="K72" s="6">
        <v>1.940270862730568</v>
      </c>
      <c r="L72" s="6">
        <v>2.1854764070082921E-2</v>
      </c>
      <c r="M72" s="6">
        <v>66.194034609189998</v>
      </c>
      <c r="N72" s="6">
        <v>27.441620144459002</v>
      </c>
      <c r="O72" s="6">
        <v>1.146801330125</v>
      </c>
      <c r="P72" s="6">
        <v>0.69646197083320005</v>
      </c>
      <c r="Q72" s="6">
        <v>7.6553045221670002E-2</v>
      </c>
      <c r="R72" s="6">
        <v>1.6649885402905</v>
      </c>
      <c r="S72" s="6">
        <v>1.3605787829860001</v>
      </c>
      <c r="T72" s="6">
        <v>3.6974699011590002</v>
      </c>
      <c r="U72" s="6">
        <v>8.1030686877999997E-2</v>
      </c>
      <c r="V72" s="6">
        <v>20.349048061236999</v>
      </c>
      <c r="W72" s="6">
        <v>44.503622372099997</v>
      </c>
      <c r="X72" s="6" t="s">
        <v>431</v>
      </c>
      <c r="Y72" s="6" t="s">
        <v>431</v>
      </c>
      <c r="Z72" s="6" t="s">
        <v>431</v>
      </c>
      <c r="AA72" s="6" t="s">
        <v>431</v>
      </c>
      <c r="AB72" s="6">
        <v>11.556276540420001</v>
      </c>
      <c r="AC72" s="6">
        <v>0.10732893</v>
      </c>
      <c r="AD72" s="6">
        <v>20.596921741749998</v>
      </c>
      <c r="AE72" s="60"/>
      <c r="AF72" s="26" t="s">
        <v>431</v>
      </c>
      <c r="AG72" s="26" t="s">
        <v>431</v>
      </c>
      <c r="AH72" s="26" t="s">
        <v>431</v>
      </c>
      <c r="AI72" s="26" t="s">
        <v>431</v>
      </c>
      <c r="AJ72" s="26" t="s">
        <v>431</v>
      </c>
      <c r="AK72" s="26">
        <v>11269.329606699999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4.1143583999999997E-2</v>
      </c>
      <c r="J73" s="6">
        <v>5.8286744000000001E-2</v>
      </c>
      <c r="K73" s="6">
        <v>6.8572640000000004E-2</v>
      </c>
      <c r="L73" s="6">
        <v>4.1143584000000004E-3</v>
      </c>
      <c r="M73" s="6" t="s">
        <v>432</v>
      </c>
      <c r="N73" s="6">
        <v>3.728011824E-2</v>
      </c>
      <c r="O73" s="6">
        <v>1.13234004E-3</v>
      </c>
      <c r="P73" s="6" t="s">
        <v>432</v>
      </c>
      <c r="Q73" s="6">
        <v>2.6421267599999998E-3</v>
      </c>
      <c r="R73" s="6">
        <v>7.2585900000000003E-4</v>
      </c>
      <c r="S73" s="6">
        <v>1.4226836399999999E-3</v>
      </c>
      <c r="T73" s="6">
        <v>3.4841232000000001E-4</v>
      </c>
      <c r="U73" s="6" t="s">
        <v>432</v>
      </c>
      <c r="V73" s="6">
        <v>0.18030337560000001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t="s">
        <v>432</v>
      </c>
      <c r="F74" s="6" t="s">
        <v>432</v>
      </c>
      <c r="G74" s="6" t="s">
        <v>432</v>
      </c>
      <c r="H74" s="6" t="s">
        <v>432</v>
      </c>
      <c r="I74" s="6">
        <v>8.3041198999999996E-2</v>
      </c>
      <c r="J74" s="6">
        <v>0.211377601</v>
      </c>
      <c r="K74" s="6">
        <v>0.30196800000000001</v>
      </c>
      <c r="L74" s="6">
        <v>1.9099469999999999E-3</v>
      </c>
      <c r="M74" s="6" t="s">
        <v>432</v>
      </c>
      <c r="N74" s="6" t="s">
        <v>432</v>
      </c>
      <c r="O74" s="6" t="s">
        <v>432</v>
      </c>
      <c r="P74" s="6" t="s">
        <v>432</v>
      </c>
      <c r="Q74" s="6" t="s">
        <v>432</v>
      </c>
      <c r="R74" s="6" t="s">
        <v>432</v>
      </c>
      <c r="S74" s="6" t="s">
        <v>432</v>
      </c>
      <c r="T74" s="6" t="s">
        <v>432</v>
      </c>
      <c r="U74" s="6" t="s">
        <v>432</v>
      </c>
      <c r="V74" s="6" t="s">
        <v>432</v>
      </c>
      <c r="W74" s="6">
        <v>5.28444</v>
      </c>
      <c r="X74" s="6" t="s">
        <v>432</v>
      </c>
      <c r="Y74" s="6" t="s">
        <v>432</v>
      </c>
      <c r="Z74" s="6" t="s">
        <v>432</v>
      </c>
      <c r="AA74" s="6" t="s">
        <v>432</v>
      </c>
      <c r="AB74" s="6" t="s">
        <v>432</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1.12381507</v>
      </c>
      <c r="H76" s="6" t="s">
        <v>432</v>
      </c>
      <c r="I76" s="6">
        <v>1.798104112E-3</v>
      </c>
      <c r="J76" s="6">
        <v>3.596208224E-3</v>
      </c>
      <c r="K76" s="6">
        <v>4.4952602799999998E-3</v>
      </c>
      <c r="L76" s="6" t="s">
        <v>432</v>
      </c>
      <c r="M76" s="6" t="s">
        <v>432</v>
      </c>
      <c r="N76" s="6">
        <v>0.24723931539999999</v>
      </c>
      <c r="O76" s="6">
        <v>1.12381507E-2</v>
      </c>
      <c r="P76" s="6" t="s">
        <v>432</v>
      </c>
      <c r="Q76" s="6">
        <v>6.7428904200000001E-2</v>
      </c>
      <c r="R76" s="6" t="s">
        <v>432</v>
      </c>
      <c r="S76" s="6" t="s">
        <v>432</v>
      </c>
      <c r="T76" s="6" t="s">
        <v>432</v>
      </c>
      <c r="U76" s="6" t="s">
        <v>432</v>
      </c>
      <c r="V76" s="6">
        <v>1.12381507E-2</v>
      </c>
      <c r="W76" s="6">
        <v>0.71924164479999997</v>
      </c>
      <c r="X76" s="6" t="s">
        <v>432</v>
      </c>
      <c r="Y76" s="6" t="s">
        <v>432</v>
      </c>
      <c r="Z76" s="6" t="s">
        <v>432</v>
      </c>
      <c r="AA76" s="6" t="s">
        <v>432</v>
      </c>
      <c r="AB76" s="6" t="s">
        <v>432</v>
      </c>
      <c r="AC76" s="6" t="s">
        <v>432</v>
      </c>
      <c r="AD76" s="6">
        <v>5.8438383639999999E-4</v>
      </c>
      <c r="AE76" s="60"/>
      <c r="AF76" s="26" t="s">
        <v>431</v>
      </c>
      <c r="AG76" s="26" t="s">
        <v>431</v>
      </c>
      <c r="AH76" s="26" t="s">
        <v>431</v>
      </c>
      <c r="AI76" s="26" t="s">
        <v>431</v>
      </c>
      <c r="AJ76" s="26" t="s">
        <v>431</v>
      </c>
      <c r="AK76" s="26">
        <v>224.763014</v>
      </c>
      <c r="AL76" s="49" t="s">
        <v>193</v>
      </c>
    </row>
    <row r="77" spans="1:38" s="2" customFormat="1" ht="26.25" customHeight="1" thickBot="1" x14ac:dyDescent="0.25">
      <c r="A77" s="70" t="s">
        <v>53</v>
      </c>
      <c r="B77" s="70" t="s">
        <v>194</v>
      </c>
      <c r="C77" s="71" t="s">
        <v>195</v>
      </c>
      <c r="D77" s="72"/>
      <c r="E77" s="6" t="s">
        <v>432</v>
      </c>
      <c r="F77" s="6" t="s">
        <v>432</v>
      </c>
      <c r="G77" s="6">
        <v>0.77586910216000005</v>
      </c>
      <c r="H77" s="6" t="s">
        <v>432</v>
      </c>
      <c r="I77" s="6">
        <v>8.12063365616E-3</v>
      </c>
      <c r="J77" s="6">
        <v>8.8569644626399994E-3</v>
      </c>
      <c r="K77" s="6">
        <v>1.011502526912E-2</v>
      </c>
      <c r="L77" s="6" t="s">
        <v>432</v>
      </c>
      <c r="M77" s="6" t="s">
        <v>432</v>
      </c>
      <c r="N77" s="6">
        <v>0.15665102205199999</v>
      </c>
      <c r="O77" s="6">
        <v>3.7321928496800001E-2</v>
      </c>
      <c r="P77" s="6">
        <v>0.31314530040324001</v>
      </c>
      <c r="Q77" s="6">
        <v>2.1460080648E-3</v>
      </c>
      <c r="R77" s="6" t="s">
        <v>432</v>
      </c>
      <c r="S77" s="6" t="s">
        <v>432</v>
      </c>
      <c r="T77" s="6" t="s">
        <v>432</v>
      </c>
      <c r="U77" s="6" t="s">
        <v>432</v>
      </c>
      <c r="V77" s="6">
        <v>3.25245241944</v>
      </c>
      <c r="W77" s="6">
        <v>2.9663180107999998</v>
      </c>
      <c r="X77" s="6" t="s">
        <v>432</v>
      </c>
      <c r="Y77" s="6" t="s">
        <v>432</v>
      </c>
      <c r="Z77" s="6" t="s">
        <v>432</v>
      </c>
      <c r="AA77" s="6" t="s">
        <v>432</v>
      </c>
      <c r="AB77" s="6" t="s">
        <v>432</v>
      </c>
      <c r="AC77" s="6" t="s">
        <v>432</v>
      </c>
      <c r="AD77" s="6">
        <v>7.2730596777599999E-4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1.374873</v>
      </c>
      <c r="H78" s="6" t="s">
        <v>432</v>
      </c>
      <c r="I78" s="6">
        <v>6.1029230769999998E-3</v>
      </c>
      <c r="J78" s="6">
        <v>7.9799999999999992E-3</v>
      </c>
      <c r="K78" s="6">
        <v>2.2967999999999999E-2</v>
      </c>
      <c r="L78" s="6">
        <v>6.102923E-6</v>
      </c>
      <c r="M78" s="6" t="s">
        <v>432</v>
      </c>
      <c r="N78" s="6">
        <v>0.83460000000000001</v>
      </c>
      <c r="O78" s="6">
        <v>5.2420000000000001E-2</v>
      </c>
      <c r="P78" s="6">
        <v>1E-3</v>
      </c>
      <c r="Q78" s="6">
        <v>0.26179999999999998</v>
      </c>
      <c r="R78" s="6">
        <v>5.5002360000000001</v>
      </c>
      <c r="S78" s="6">
        <v>2.8262</v>
      </c>
      <c r="T78" s="6">
        <v>0.121002</v>
      </c>
      <c r="U78" s="6" t="s">
        <v>432</v>
      </c>
      <c r="V78" s="6">
        <v>0.436</v>
      </c>
      <c r="W78" s="6">
        <v>0.77261915999999997</v>
      </c>
      <c r="X78" s="6" t="s">
        <v>432</v>
      </c>
      <c r="Y78" s="6" t="s">
        <v>432</v>
      </c>
      <c r="Z78" s="6" t="s">
        <v>432</v>
      </c>
      <c r="AA78" s="6" t="s">
        <v>432</v>
      </c>
      <c r="AB78" s="6" t="s">
        <v>432</v>
      </c>
      <c r="AC78" s="6" t="s">
        <v>432</v>
      </c>
      <c r="AD78" s="6">
        <v>5.7000000000000003E-5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0.302194776</v>
      </c>
      <c r="H80" s="6" t="s">
        <v>432</v>
      </c>
      <c r="I80" s="6" t="s">
        <v>432</v>
      </c>
      <c r="J80" s="6" t="s">
        <v>432</v>
      </c>
      <c r="K80" s="6">
        <v>0.18596601600000001</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82.393093610999998</v>
      </c>
      <c r="G82" s="6" t="s">
        <v>431</v>
      </c>
      <c r="H82" s="6" t="s">
        <v>431</v>
      </c>
      <c r="I82" s="6" t="s">
        <v>432</v>
      </c>
      <c r="J82" s="6" t="s">
        <v>431</v>
      </c>
      <c r="K82" s="6" t="s">
        <v>431</v>
      </c>
      <c r="L82" s="6" t="s">
        <v>431</v>
      </c>
      <c r="M82" s="6" t="s">
        <v>431</v>
      </c>
      <c r="N82" s="6" t="s">
        <v>431</v>
      </c>
      <c r="O82" s="6" t="s">
        <v>431</v>
      </c>
      <c r="P82" s="6">
        <v>0.10642384100000001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0.64897258999999996</v>
      </c>
      <c r="G83" s="6" t="s">
        <v>432</v>
      </c>
      <c r="H83" s="6" t="s">
        <v>431</v>
      </c>
      <c r="I83" s="6">
        <v>3.6864141000000003E-2</v>
      </c>
      <c r="J83" s="6">
        <v>0.53785382000000004</v>
      </c>
      <c r="K83" s="6">
        <v>0.96088490800000004</v>
      </c>
      <c r="L83" s="6">
        <v>2.1012579999999999E-3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2.0188484999999999E-2</v>
      </c>
      <c r="G84" s="6" t="s">
        <v>431</v>
      </c>
      <c r="H84" s="6" t="s">
        <v>431</v>
      </c>
      <c r="I84" s="6">
        <v>1.2423685E-2</v>
      </c>
      <c r="J84" s="6">
        <v>6.2118429000000003E-2</v>
      </c>
      <c r="K84" s="6">
        <v>0.24847370099999999</v>
      </c>
      <c r="L84" s="6">
        <v>1.6190000000000001E-6</v>
      </c>
      <c r="M84" s="6">
        <v>1.4753120000000001E-3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155296.063969657</v>
      </c>
      <c r="AL84" s="49" t="s">
        <v>412</v>
      </c>
    </row>
    <row r="85" spans="1:38" s="2" customFormat="1" ht="26.25" customHeight="1" thickBot="1" x14ac:dyDescent="0.25">
      <c r="A85" s="70" t="s">
        <v>208</v>
      </c>
      <c r="B85" s="76" t="s">
        <v>215</v>
      </c>
      <c r="C85" s="82" t="s">
        <v>403</v>
      </c>
      <c r="D85" s="72"/>
      <c r="E85" s="6" t="s">
        <v>431</v>
      </c>
      <c r="F85" s="6">
        <v>57.417936550275002</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408.67721657709922</v>
      </c>
      <c r="AL85" s="49" t="s">
        <v>216</v>
      </c>
    </row>
    <row r="86" spans="1:38" s="2" customFormat="1" ht="26.25" customHeight="1" thickBot="1" x14ac:dyDescent="0.25">
      <c r="A86" s="70" t="s">
        <v>208</v>
      </c>
      <c r="B86" s="76" t="s">
        <v>217</v>
      </c>
      <c r="C86" s="80" t="s">
        <v>218</v>
      </c>
      <c r="D86" s="72"/>
      <c r="E86" s="6" t="s">
        <v>431</v>
      </c>
      <c r="F86" s="6">
        <v>9.8385636235899998</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83.449968097694992</v>
      </c>
      <c r="AL86" s="49" t="s">
        <v>219</v>
      </c>
    </row>
    <row r="87" spans="1:38" s="2" customFormat="1" ht="26.25" customHeight="1" thickBot="1" x14ac:dyDescent="0.25">
      <c r="A87" s="70" t="s">
        <v>208</v>
      </c>
      <c r="B87" s="76" t="s">
        <v>220</v>
      </c>
      <c r="C87" s="80" t="s">
        <v>221</v>
      </c>
      <c r="D87" s="72"/>
      <c r="E87" s="6" t="s">
        <v>431</v>
      </c>
      <c r="F87" s="6">
        <v>0.150796016</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0.218766254277</v>
      </c>
      <c r="AL87" s="49" t="s">
        <v>219</v>
      </c>
    </row>
    <row r="88" spans="1:38" s="2" customFormat="1" ht="26.25" customHeight="1" thickBot="1" x14ac:dyDescent="0.25">
      <c r="A88" s="70" t="s">
        <v>208</v>
      </c>
      <c r="B88" s="76" t="s">
        <v>222</v>
      </c>
      <c r="C88" s="80" t="s">
        <v>223</v>
      </c>
      <c r="D88" s="72"/>
      <c r="E88" s="6" t="s">
        <v>432</v>
      </c>
      <c r="F88" s="6">
        <v>46.889398374999999</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11.32104284</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10.901348694922</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2.5726036937680588E-4</v>
      </c>
      <c r="Y90" s="6">
        <v>1.2985523406638773E-4</v>
      </c>
      <c r="Z90" s="6">
        <v>1.2985523406638773E-4</v>
      </c>
      <c r="AA90" s="6">
        <v>1.2985523406638773E-4</v>
      </c>
      <c r="AB90" s="6">
        <v>6.4682607157596909E-4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7.9838152999999995E-2</v>
      </c>
      <c r="F91" s="6">
        <v>0.211179176</v>
      </c>
      <c r="G91" s="6">
        <v>1.5105145E-2</v>
      </c>
      <c r="H91" s="6">
        <v>0.18107305600000001</v>
      </c>
      <c r="I91" s="6">
        <v>1.4378541359999999</v>
      </c>
      <c r="J91" s="6">
        <v>1.677835857</v>
      </c>
      <c r="K91" s="6">
        <v>1.9376243200000001</v>
      </c>
      <c r="L91" s="6">
        <v>0.53012955399999995</v>
      </c>
      <c r="M91" s="6">
        <v>2.4398887810000001</v>
      </c>
      <c r="N91" s="6">
        <v>3.9213329999999999E-3</v>
      </c>
      <c r="O91" s="6">
        <v>0.23562053399999999</v>
      </c>
      <c r="P91" s="6">
        <v>2.8799999999999998E-7</v>
      </c>
      <c r="Q91" s="6">
        <v>6.6499999999999999E-6</v>
      </c>
      <c r="R91" s="6">
        <v>7.8026000000000001E-5</v>
      </c>
      <c r="S91" s="6">
        <v>0.23783389199999999</v>
      </c>
      <c r="T91" s="6">
        <v>0.117956619</v>
      </c>
      <c r="U91" s="6" t="s">
        <v>432</v>
      </c>
      <c r="V91" s="6">
        <v>0.119107007</v>
      </c>
      <c r="W91" s="6">
        <v>4.3632061809101997E-3</v>
      </c>
      <c r="X91" s="6">
        <v>4.8431588608103216E-3</v>
      </c>
      <c r="Y91" s="6">
        <v>1.96344278140959E-3</v>
      </c>
      <c r="Z91" s="6">
        <v>1.96344278140959E-3</v>
      </c>
      <c r="AA91" s="6">
        <v>1.96344278140959E-3</v>
      </c>
      <c r="AB91" s="6">
        <v>1.0733487205039091E-2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1.4815151115</v>
      </c>
      <c r="F92" s="6">
        <v>2.9745922230000001</v>
      </c>
      <c r="G92" s="6">
        <v>2.9630302230000001</v>
      </c>
      <c r="H92" s="6" t="s">
        <v>432</v>
      </c>
      <c r="I92" s="6">
        <v>0.79943646690000003</v>
      </c>
      <c r="J92" s="6">
        <v>1.0659152891999999</v>
      </c>
      <c r="K92" s="6">
        <v>1.3323941115</v>
      </c>
      <c r="L92" s="6">
        <v>2.0785348139400001E-2</v>
      </c>
      <c r="M92" s="6">
        <v>8.1483331132500005</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1481.5151115000001</v>
      </c>
      <c r="AL92" s="49" t="s">
        <v>231</v>
      </c>
    </row>
    <row r="93" spans="1:38" s="2" customFormat="1" ht="26.25" customHeight="1" thickBot="1" x14ac:dyDescent="0.25">
      <c r="A93" s="70" t="s">
        <v>53</v>
      </c>
      <c r="B93" s="74" t="s">
        <v>232</v>
      </c>
      <c r="C93" s="71" t="s">
        <v>405</v>
      </c>
      <c r="D93" s="77"/>
      <c r="E93" s="6" t="s">
        <v>431</v>
      </c>
      <c r="F93" s="6">
        <v>25.747350166</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12075.98637646361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0.41114547099999998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3182.3202560981831</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66.690659999999994</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0.119466582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0.979184846</v>
      </c>
      <c r="F99" s="6">
        <v>27.695719448999998</v>
      </c>
      <c r="G99" s="6" t="s">
        <v>431</v>
      </c>
      <c r="H99" s="6">
        <v>33.356642366000003</v>
      </c>
      <c r="I99" s="6">
        <v>0.32105378000000001</v>
      </c>
      <c r="J99" s="6">
        <v>0.49332653999999998</v>
      </c>
      <c r="K99" s="6">
        <v>1.0806200399999999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783.05799999999999</v>
      </c>
      <c r="AL99" s="49" t="s">
        <v>245</v>
      </c>
    </row>
    <row r="100" spans="1:38" s="2" customFormat="1" ht="26.25" customHeight="1" thickBot="1" x14ac:dyDescent="0.25">
      <c r="A100" s="70" t="s">
        <v>243</v>
      </c>
      <c r="B100" s="70" t="s">
        <v>246</v>
      </c>
      <c r="C100" s="71" t="s">
        <v>408</v>
      </c>
      <c r="D100" s="84"/>
      <c r="E100" s="6">
        <v>1.8048731309999999</v>
      </c>
      <c r="F100" s="6">
        <v>17.855052727</v>
      </c>
      <c r="G100" s="6" t="s">
        <v>431</v>
      </c>
      <c r="H100" s="6">
        <v>29.202905683000001</v>
      </c>
      <c r="I100" s="6">
        <v>0.33322230000000003</v>
      </c>
      <c r="J100" s="6">
        <v>0.49983345000000001</v>
      </c>
      <c r="K100" s="6">
        <v>1.09222865</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5627.5439999999999</v>
      </c>
      <c r="AL100" s="49" t="s">
        <v>245</v>
      </c>
    </row>
    <row r="101" spans="1:38" s="2" customFormat="1" ht="26.25" customHeight="1" thickBot="1" x14ac:dyDescent="0.25">
      <c r="A101" s="70" t="s">
        <v>243</v>
      </c>
      <c r="B101" s="70" t="s">
        <v>247</v>
      </c>
      <c r="C101" s="71" t="s">
        <v>248</v>
      </c>
      <c r="D101" s="84"/>
      <c r="E101" s="6">
        <v>0.26886091600000001</v>
      </c>
      <c r="F101" s="6">
        <v>0.76456034900000003</v>
      </c>
      <c r="G101" s="6" t="s">
        <v>431</v>
      </c>
      <c r="H101" s="6">
        <v>7.2187780330000004</v>
      </c>
      <c r="I101" s="6">
        <v>7.3035020000000006E-2</v>
      </c>
      <c r="J101" s="6">
        <v>0.21910505999999999</v>
      </c>
      <c r="K101" s="6">
        <v>0.51124513999999999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13557.236000000001</v>
      </c>
      <c r="AL101" s="49" t="s">
        <v>245</v>
      </c>
    </row>
    <row r="102" spans="1:38" s="2" customFormat="1" ht="26.25" customHeight="1" thickBot="1" x14ac:dyDescent="0.25">
      <c r="A102" s="70" t="s">
        <v>243</v>
      </c>
      <c r="B102" s="70" t="s">
        <v>249</v>
      </c>
      <c r="C102" s="71" t="s">
        <v>386</v>
      </c>
      <c r="D102" s="84"/>
      <c r="E102" s="6">
        <v>0.43021825160781013</v>
      </c>
      <c r="F102" s="6">
        <v>14.393132625478296</v>
      </c>
      <c r="G102" s="6" t="s">
        <v>431</v>
      </c>
      <c r="H102" s="6">
        <v>66.833799277031886</v>
      </c>
      <c r="I102" s="6">
        <v>0.205794904</v>
      </c>
      <c r="J102" s="6">
        <v>4.6349519700000004</v>
      </c>
      <c r="K102" s="6">
        <v>33.035741209999998</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33705.720999999998</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0.18091795499999999</v>
      </c>
      <c r="F104" s="6">
        <v>0.44387604400000003</v>
      </c>
      <c r="G104" s="6" t="s">
        <v>431</v>
      </c>
      <c r="H104" s="6">
        <v>4.3792340530000002</v>
      </c>
      <c r="I104" s="6">
        <v>2.832434E-2</v>
      </c>
      <c r="J104" s="6">
        <v>8.4973019999999996E-2</v>
      </c>
      <c r="K104" s="6">
        <v>0.19827038</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2094.7249999999999</v>
      </c>
      <c r="AL104" s="49" t="s">
        <v>245</v>
      </c>
    </row>
    <row r="105" spans="1:38" s="2" customFormat="1" ht="26.25" customHeight="1" thickBot="1" x14ac:dyDescent="0.25">
      <c r="A105" s="70" t="s">
        <v>243</v>
      </c>
      <c r="B105" s="70" t="s">
        <v>254</v>
      </c>
      <c r="C105" s="71" t="s">
        <v>255</v>
      </c>
      <c r="D105" s="84"/>
      <c r="E105" s="6">
        <v>0.20168724399999999</v>
      </c>
      <c r="F105" s="6">
        <v>0.882444126</v>
      </c>
      <c r="G105" s="6" t="s">
        <v>431</v>
      </c>
      <c r="H105" s="6">
        <v>5.3148278339999999</v>
      </c>
      <c r="I105" s="6">
        <v>3.5470599999999998E-2</v>
      </c>
      <c r="J105" s="6">
        <v>5.5739526999999997E-2</v>
      </c>
      <c r="K105" s="6">
        <v>0.12161350899999999</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623.17599986655603</v>
      </c>
      <c r="AL105" s="49" t="s">
        <v>245</v>
      </c>
    </row>
    <row r="106" spans="1:38" s="2" customFormat="1" ht="26.25" customHeight="1" thickBot="1" x14ac:dyDescent="0.25">
      <c r="A106" s="70" t="s">
        <v>243</v>
      </c>
      <c r="B106" s="70" t="s">
        <v>256</v>
      </c>
      <c r="C106" s="71" t="s">
        <v>257</v>
      </c>
      <c r="D106" s="84"/>
      <c r="E106" s="6">
        <v>3.0805170000000001E-3</v>
      </c>
      <c r="F106" s="6">
        <v>5.4524522999999998E-2</v>
      </c>
      <c r="G106" s="6" t="s">
        <v>431</v>
      </c>
      <c r="H106" s="6">
        <v>0.11458851</v>
      </c>
      <c r="I106" s="6">
        <v>1.8327440000000001E-3</v>
      </c>
      <c r="J106" s="6">
        <v>2.9323919999999998E-3</v>
      </c>
      <c r="K106" s="6">
        <v>6.2313459999999996E-3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56.715999994607252</v>
      </c>
      <c r="AL106" s="49" t="s">
        <v>245</v>
      </c>
    </row>
    <row r="107" spans="1:38" s="2" customFormat="1" ht="26.25" customHeight="1" thickBot="1" x14ac:dyDescent="0.25">
      <c r="A107" s="70" t="s">
        <v>243</v>
      </c>
      <c r="B107" s="70" t="s">
        <v>258</v>
      </c>
      <c r="C107" s="71" t="s">
        <v>379</v>
      </c>
      <c r="D107" s="84"/>
      <c r="E107" s="6">
        <v>0.586773451</v>
      </c>
      <c r="F107" s="6">
        <v>2.0370636150000001</v>
      </c>
      <c r="G107" s="6" t="s">
        <v>431</v>
      </c>
      <c r="H107" s="6">
        <v>6.5358093249999998</v>
      </c>
      <c r="I107" s="6">
        <v>0.14737209900000001</v>
      </c>
      <c r="J107" s="6">
        <v>1.96496132</v>
      </c>
      <c r="K107" s="6">
        <v>9.3335662700000004</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49124.03299996</v>
      </c>
      <c r="AL107" s="49" t="s">
        <v>245</v>
      </c>
    </row>
    <row r="108" spans="1:38" s="2" customFormat="1" ht="26.25" customHeight="1" thickBot="1" x14ac:dyDescent="0.25">
      <c r="A108" s="70" t="s">
        <v>243</v>
      </c>
      <c r="B108" s="70" t="s">
        <v>259</v>
      </c>
      <c r="C108" s="71" t="s">
        <v>380</v>
      </c>
      <c r="D108" s="84"/>
      <c r="E108" s="6">
        <v>1.0934064020000001</v>
      </c>
      <c r="F108" s="6">
        <v>12.681688905</v>
      </c>
      <c r="G108" s="6" t="s">
        <v>431</v>
      </c>
      <c r="H108" s="6">
        <v>18.212097377999999</v>
      </c>
      <c r="I108" s="6">
        <v>0.17168393000000001</v>
      </c>
      <c r="J108" s="6">
        <v>1.7168393</v>
      </c>
      <c r="K108" s="6">
        <v>3.4336785999999999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85841.964999999997</v>
      </c>
      <c r="AL108" s="49" t="s">
        <v>245</v>
      </c>
    </row>
    <row r="109" spans="1:38" s="2" customFormat="1" ht="26.25" customHeight="1" thickBot="1" x14ac:dyDescent="0.25">
      <c r="A109" s="70" t="s">
        <v>243</v>
      </c>
      <c r="B109" s="70" t="s">
        <v>260</v>
      </c>
      <c r="C109" s="71" t="s">
        <v>381</v>
      </c>
      <c r="D109" s="84"/>
      <c r="E109" s="6">
        <v>0.200088551</v>
      </c>
      <c r="F109" s="6">
        <v>1.018111717</v>
      </c>
      <c r="G109" s="6" t="s">
        <v>431</v>
      </c>
      <c r="H109" s="6">
        <v>5.7976108350000004</v>
      </c>
      <c r="I109" s="6">
        <v>0.19608767999999999</v>
      </c>
      <c r="J109" s="6">
        <v>1.07848224</v>
      </c>
      <c r="K109" s="6">
        <v>1.07848224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9804.384</v>
      </c>
      <c r="AL109" s="49" t="s">
        <v>245</v>
      </c>
    </row>
    <row r="110" spans="1:38" s="2" customFormat="1" ht="26.25" customHeight="1" thickBot="1" x14ac:dyDescent="0.25">
      <c r="A110" s="70" t="s">
        <v>243</v>
      </c>
      <c r="B110" s="70" t="s">
        <v>261</v>
      </c>
      <c r="C110" s="71" t="s">
        <v>382</v>
      </c>
      <c r="D110" s="84"/>
      <c r="E110" s="6">
        <v>0.219518872</v>
      </c>
      <c r="F110" s="6">
        <v>1.124877514</v>
      </c>
      <c r="G110" s="6" t="s">
        <v>431</v>
      </c>
      <c r="H110" s="6">
        <v>6.3609208219999998</v>
      </c>
      <c r="I110" s="6">
        <v>0.21661414000000001</v>
      </c>
      <c r="J110" s="6">
        <v>1.1913777699999999</v>
      </c>
      <c r="K110" s="6">
        <v>1.1913777699999999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10830.707</v>
      </c>
      <c r="AL110" s="49" t="s">
        <v>245</v>
      </c>
    </row>
    <row r="111" spans="1:38" s="2" customFormat="1" ht="26.25" customHeight="1" thickBot="1" x14ac:dyDescent="0.25">
      <c r="A111" s="70" t="s">
        <v>243</v>
      </c>
      <c r="B111" s="70" t="s">
        <v>262</v>
      </c>
      <c r="C111" s="71" t="s">
        <v>376</v>
      </c>
      <c r="D111" s="84"/>
      <c r="E111" s="6">
        <v>0.57062256499999997</v>
      </c>
      <c r="F111" s="6">
        <v>0.35879053799999999</v>
      </c>
      <c r="G111" s="6" t="s">
        <v>431</v>
      </c>
      <c r="H111" s="6">
        <v>9.7043288580000002</v>
      </c>
      <c r="I111" s="6">
        <v>1.9596984000000001E-2</v>
      </c>
      <c r="J111" s="6">
        <v>3.9193968000000003E-2</v>
      </c>
      <c r="K111" s="6">
        <v>8.8186427999999997E-2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4899.2460000000001</v>
      </c>
      <c r="AL111" s="49" t="s">
        <v>245</v>
      </c>
    </row>
    <row r="112" spans="1:38" s="2" customFormat="1" ht="26.25" customHeight="1" thickBot="1" x14ac:dyDescent="0.25">
      <c r="A112" s="70" t="s">
        <v>263</v>
      </c>
      <c r="B112" s="70" t="s">
        <v>264</v>
      </c>
      <c r="C112" s="71" t="s">
        <v>265</v>
      </c>
      <c r="D112" s="72"/>
      <c r="E112" s="6">
        <v>30.788975392000001</v>
      </c>
      <c r="F112" s="6" t="s">
        <v>431</v>
      </c>
      <c r="G112" s="6" t="s">
        <v>431</v>
      </c>
      <c r="H112" s="6">
        <v>90.674613440000002</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769724384.80027485</v>
      </c>
      <c r="AL112" s="49" t="s">
        <v>418</v>
      </c>
    </row>
    <row r="113" spans="1:38" s="2" customFormat="1" ht="26.25" customHeight="1" thickBot="1" x14ac:dyDescent="0.25">
      <c r="A113" s="70" t="s">
        <v>263</v>
      </c>
      <c r="B113" s="85" t="s">
        <v>266</v>
      </c>
      <c r="C113" s="86" t="s">
        <v>267</v>
      </c>
      <c r="D113" s="72"/>
      <c r="E113" s="6">
        <v>17.822904901000001</v>
      </c>
      <c r="F113" s="6">
        <v>29.317043210000001</v>
      </c>
      <c r="G113" s="6" t="s">
        <v>431</v>
      </c>
      <c r="H113" s="6">
        <v>103.665887005</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1.0774403539999999</v>
      </c>
      <c r="F114" s="6" t="s">
        <v>431</v>
      </c>
      <c r="G114" s="6" t="s">
        <v>431</v>
      </c>
      <c r="H114" s="6">
        <v>3.5016811419999998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0.82040427500000002</v>
      </c>
      <c r="F115" s="6" t="s">
        <v>431</v>
      </c>
      <c r="G115" s="6" t="s">
        <v>431</v>
      </c>
      <c r="H115" s="6">
        <v>1.640808544</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12.413679836</v>
      </c>
      <c r="F116" s="6">
        <v>1.5248102299999999</v>
      </c>
      <c r="G116" s="6" t="s">
        <v>431</v>
      </c>
      <c r="H116" s="6">
        <v>36.188285530999998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4.7698251269999998</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1.772923389</v>
      </c>
      <c r="J119" s="6">
        <v>40.549269678999998</v>
      </c>
      <c r="K119" s="6">
        <v>40.549269678999998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10.169951731999999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4.6126E-2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1.3422616E-2</v>
      </c>
      <c r="F123" s="6">
        <v>2.9179599999999998E-3</v>
      </c>
      <c r="G123" s="6">
        <v>2.9179599999999998E-3</v>
      </c>
      <c r="H123" s="6">
        <v>1.4006207999999999E-2</v>
      </c>
      <c r="I123" s="6">
        <v>3.1513968000000003E-2</v>
      </c>
      <c r="J123" s="6">
        <v>3.3264743999999999E-2</v>
      </c>
      <c r="K123" s="6">
        <v>3.3848336E-2</v>
      </c>
      <c r="L123" s="6">
        <v>2.9179599999999998E-3</v>
      </c>
      <c r="M123" s="6">
        <v>0.38925586400000001</v>
      </c>
      <c r="N123" s="6">
        <v>6.41952E-4</v>
      </c>
      <c r="O123" s="6">
        <v>5.1356090000000002E-3</v>
      </c>
      <c r="P123" s="6">
        <v>8.1702800000000003E-4</v>
      </c>
      <c r="Q123" s="6">
        <v>3.735E-5</v>
      </c>
      <c r="R123" s="6">
        <v>4.6687299999999997E-4</v>
      </c>
      <c r="S123" s="6">
        <v>4.2602200000000002E-4</v>
      </c>
      <c r="T123" s="6">
        <v>3.0346799999999999E-4</v>
      </c>
      <c r="U123" s="6">
        <v>1.1671900000000001E-4</v>
      </c>
      <c r="V123" s="6">
        <v>3.2681160000000002E-3</v>
      </c>
      <c r="W123" s="6">
        <v>2.9179599999999998E-3</v>
      </c>
      <c r="X123" s="6">
        <v>2.2935165600000001E-3</v>
      </c>
      <c r="Y123" s="6">
        <v>6.4020042400000001E-3</v>
      </c>
      <c r="Z123" s="6">
        <v>2.7312105599999999E-3</v>
      </c>
      <c r="AA123" s="6">
        <v>1.96086912E-3</v>
      </c>
      <c r="AB123" s="6">
        <v>1.3387600479999999E-2</v>
      </c>
      <c r="AC123" s="6" t="s">
        <v>431</v>
      </c>
      <c r="AD123" s="6" t="s">
        <v>431</v>
      </c>
      <c r="AE123" s="60"/>
      <c r="AF123" s="26" t="s">
        <v>431</v>
      </c>
      <c r="AG123" s="26" t="s">
        <v>431</v>
      </c>
      <c r="AH123" s="26" t="s">
        <v>431</v>
      </c>
      <c r="AI123" s="26" t="s">
        <v>431</v>
      </c>
      <c r="AJ123" s="26" t="s">
        <v>431</v>
      </c>
      <c r="AK123" s="26">
        <v>1458.98</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2.2074929367314998E-2</v>
      </c>
      <c r="F125" s="6">
        <v>3.9923121583635899</v>
      </c>
      <c r="G125" s="6" t="s">
        <v>431</v>
      </c>
      <c r="H125" s="6" t="s">
        <v>432</v>
      </c>
      <c r="I125" s="6">
        <v>9.4918634918819394E-3</v>
      </c>
      <c r="J125" s="6">
        <v>1.1308336386843863E-2</v>
      </c>
      <c r="K125" s="6">
        <v>1.3691236313568106E-2</v>
      </c>
      <c r="L125" s="6" t="s">
        <v>431</v>
      </c>
      <c r="M125" s="6">
        <v>0.40751289998744927</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8112.8244709301998</v>
      </c>
      <c r="AL125" s="49" t="s">
        <v>425</v>
      </c>
    </row>
    <row r="126" spans="1:38" s="2" customFormat="1" ht="26.25" customHeight="1" thickBot="1" x14ac:dyDescent="0.25">
      <c r="A126" s="70" t="s">
        <v>288</v>
      </c>
      <c r="B126" s="70" t="s">
        <v>291</v>
      </c>
      <c r="C126" s="71" t="s">
        <v>292</v>
      </c>
      <c r="D126" s="72"/>
      <c r="E126" s="6" t="s">
        <v>432</v>
      </c>
      <c r="F126" s="6" t="s">
        <v>432</v>
      </c>
      <c r="G126" s="6" t="s">
        <v>432</v>
      </c>
      <c r="H126" s="6">
        <v>1.0159389599999999</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4233.0789999999997</v>
      </c>
      <c r="AL126" s="49" t="s">
        <v>424</v>
      </c>
    </row>
    <row r="127" spans="1:38" s="2" customFormat="1" ht="26.25" customHeight="1" thickBot="1" x14ac:dyDescent="0.25">
      <c r="A127" s="70" t="s">
        <v>288</v>
      </c>
      <c r="B127" s="70" t="s">
        <v>293</v>
      </c>
      <c r="C127" s="71" t="s">
        <v>294</v>
      </c>
      <c r="D127" s="72"/>
      <c r="E127" s="6">
        <v>5.3363270000000001E-3</v>
      </c>
      <c r="F127" s="6" t="s">
        <v>432</v>
      </c>
      <c r="G127" s="6" t="s">
        <v>432</v>
      </c>
      <c r="H127" s="6">
        <v>0.38702061399999999</v>
      </c>
      <c r="I127" s="6">
        <v>2.2166270000000001E-3</v>
      </c>
      <c r="J127" s="6">
        <v>2.2166270000000001E-3</v>
      </c>
      <c r="K127" s="6">
        <v>2.2166270000000001E-3</v>
      </c>
      <c r="L127" s="6" t="s">
        <v>432</v>
      </c>
      <c r="M127" s="6">
        <v>9.8516805999999998E-2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14.073476837582072</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0.133235725</v>
      </c>
      <c r="F132" s="6">
        <v>2.77357856E-2</v>
      </c>
      <c r="G132" s="6">
        <v>0.16509396600000001</v>
      </c>
      <c r="H132" s="6" t="s">
        <v>432</v>
      </c>
      <c r="I132" s="6">
        <v>2.5943329999999999E-3</v>
      </c>
      <c r="J132" s="6">
        <v>9.6697899999999993E-3</v>
      </c>
      <c r="K132" s="6">
        <v>0.122641231</v>
      </c>
      <c r="L132" s="6">
        <v>9.080216E-5</v>
      </c>
      <c r="M132" s="6">
        <v>0.82606149399999995</v>
      </c>
      <c r="N132" s="6">
        <v>8.0783568E-2</v>
      </c>
      <c r="O132" s="6">
        <v>9.0843720000000003E-3</v>
      </c>
      <c r="P132" s="6">
        <v>3.5144220000000001E-3</v>
      </c>
      <c r="Q132" s="6">
        <v>0.25048316399999998</v>
      </c>
      <c r="R132" s="6">
        <v>0.74612005999999997</v>
      </c>
      <c r="S132" s="6">
        <v>2.1317715989999999</v>
      </c>
      <c r="T132" s="6">
        <v>0.42635431899999998</v>
      </c>
      <c r="U132" s="6">
        <v>7.9587200000000007E-3</v>
      </c>
      <c r="V132" s="6">
        <v>3.5174231410000001</v>
      </c>
      <c r="W132" s="6">
        <v>1.6287252999999999</v>
      </c>
      <c r="X132" s="6">
        <v>3.00706863E-5</v>
      </c>
      <c r="Y132" s="6">
        <v>4.1273491000000001E-6</v>
      </c>
      <c r="Z132" s="6">
        <v>3.5966899300000002E-5</v>
      </c>
      <c r="AA132" s="6">
        <v>5.8962130000000001E-6</v>
      </c>
      <c r="AB132" s="6">
        <v>7.6061147700000006E-5</v>
      </c>
      <c r="AC132" s="6">
        <v>0.107225952</v>
      </c>
      <c r="AD132" s="6">
        <v>0.238763</v>
      </c>
      <c r="AE132" s="60"/>
      <c r="AF132" s="26" t="s">
        <v>431</v>
      </c>
      <c r="AG132" s="26" t="s">
        <v>431</v>
      </c>
      <c r="AH132" s="26" t="s">
        <v>431</v>
      </c>
      <c r="AI132" s="26" t="s">
        <v>431</v>
      </c>
      <c r="AJ132" s="26" t="s">
        <v>431</v>
      </c>
      <c r="AK132" s="26">
        <v>58.962130000000002</v>
      </c>
      <c r="AL132" s="49" t="s">
        <v>414</v>
      </c>
    </row>
    <row r="133" spans="1:38" s="2" customFormat="1" ht="26.25" customHeight="1" thickBot="1" x14ac:dyDescent="0.25">
      <c r="A133" s="70" t="s">
        <v>288</v>
      </c>
      <c r="B133" s="74" t="s">
        <v>307</v>
      </c>
      <c r="C133" s="82" t="s">
        <v>308</v>
      </c>
      <c r="D133" s="72"/>
      <c r="E133" s="6">
        <v>0.16400158400000001</v>
      </c>
      <c r="F133" s="6">
        <v>2.5842669999999999E-3</v>
      </c>
      <c r="G133" s="6">
        <v>2.2463250000000001E-2</v>
      </c>
      <c r="H133" s="6" t="s">
        <v>431</v>
      </c>
      <c r="I133" s="6">
        <v>6.8980059999999999E-3</v>
      </c>
      <c r="J133" s="6">
        <v>6.8980059999999999E-3</v>
      </c>
      <c r="K133" s="6">
        <v>7.665336E-3</v>
      </c>
      <c r="L133" s="6" t="s">
        <v>432</v>
      </c>
      <c r="M133" s="6" t="s">
        <v>434</v>
      </c>
      <c r="N133" s="6">
        <v>5.9696610000000002E-3</v>
      </c>
      <c r="O133" s="6">
        <v>9.999099999999999E-4</v>
      </c>
      <c r="P133" s="6">
        <v>0.29619679999999998</v>
      </c>
      <c r="Q133" s="6">
        <v>2.705528E-3</v>
      </c>
      <c r="R133" s="6">
        <v>2.6955909999999998E-3</v>
      </c>
      <c r="S133" s="6">
        <v>2.470959E-3</v>
      </c>
      <c r="T133" s="6">
        <v>3.4450290000000001E-3</v>
      </c>
      <c r="U133" s="6">
        <v>3.9320580000000004E-3</v>
      </c>
      <c r="V133" s="6">
        <v>3.1830219999999999E-2</v>
      </c>
      <c r="W133" s="6">
        <v>5.3673245747224377E-3</v>
      </c>
      <c r="X133" s="6">
        <v>2.624025347642081E-6</v>
      </c>
      <c r="Y133" s="6">
        <v>1.4332744512499548E-6</v>
      </c>
      <c r="Z133" s="6">
        <v>1.2802063059708333E-6</v>
      </c>
      <c r="AA133" s="6">
        <v>1.3895406954559201E-6</v>
      </c>
      <c r="AB133" s="6">
        <v>6.727046800318789E-6</v>
      </c>
      <c r="AC133" s="6">
        <v>2.9821E-2</v>
      </c>
      <c r="AD133" s="6">
        <v>8.1506999999999996E-2</v>
      </c>
      <c r="AE133" s="60"/>
      <c r="AF133" s="26" t="s">
        <v>431</v>
      </c>
      <c r="AG133" s="26" t="s">
        <v>431</v>
      </c>
      <c r="AH133" s="26" t="s">
        <v>431</v>
      </c>
      <c r="AI133" s="26" t="s">
        <v>431</v>
      </c>
      <c r="AJ133" s="26" t="s">
        <v>431</v>
      </c>
      <c r="AK133" s="26">
        <v>198789.79906379399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20.416685775000001</v>
      </c>
      <c r="F135" s="6">
        <v>4.0915201950000002</v>
      </c>
      <c r="G135" s="6">
        <v>0.77738883599999997</v>
      </c>
      <c r="H135" s="6" t="s">
        <v>432</v>
      </c>
      <c r="I135" s="6">
        <v>18.861908101000001</v>
      </c>
      <c r="J135" s="6">
        <v>20.007533755000001</v>
      </c>
      <c r="K135" s="6">
        <v>20.375770572</v>
      </c>
      <c r="L135" s="6">
        <v>10.543847544</v>
      </c>
      <c r="M135" s="6">
        <v>257.27478988500002</v>
      </c>
      <c r="N135" s="6">
        <v>2.7413185339999999</v>
      </c>
      <c r="O135" s="6">
        <v>0.28640641300000003</v>
      </c>
      <c r="P135" s="6" t="s">
        <v>432</v>
      </c>
      <c r="Q135" s="6">
        <v>0.16366080899999999</v>
      </c>
      <c r="R135" s="6">
        <v>4.0915203999999997E-2</v>
      </c>
      <c r="S135" s="6">
        <v>0.57281283100000002</v>
      </c>
      <c r="T135" s="6" t="s">
        <v>432</v>
      </c>
      <c r="U135" s="6">
        <v>0.12274560399999999</v>
      </c>
      <c r="V135" s="6">
        <v>73.851939528000003</v>
      </c>
      <c r="W135" s="6">
        <v>40.915201953496535</v>
      </c>
      <c r="X135" s="6">
        <v>2.2912536006494066E-2</v>
      </c>
      <c r="Y135" s="6">
        <v>4.2961005012176375E-2</v>
      </c>
      <c r="Z135" s="6">
        <v>9.7378278027599782E-2</v>
      </c>
      <c r="AA135" s="6" t="s">
        <v>432</v>
      </c>
      <c r="AB135" s="6">
        <v>0.1632518190462702</v>
      </c>
      <c r="AC135" s="6" t="s">
        <v>432</v>
      </c>
      <c r="AD135" s="6" t="s">
        <v>431</v>
      </c>
      <c r="AE135" s="60"/>
      <c r="AF135" s="26" t="s">
        <v>431</v>
      </c>
      <c r="AG135" s="26" t="s">
        <v>431</v>
      </c>
      <c r="AH135" s="26" t="s">
        <v>431</v>
      </c>
      <c r="AI135" s="26" t="s">
        <v>431</v>
      </c>
      <c r="AJ135" s="26" t="s">
        <v>431</v>
      </c>
      <c r="AK135" s="26">
        <v>2864.0670008117581</v>
      </c>
      <c r="AL135" s="49" t="s">
        <v>412</v>
      </c>
    </row>
    <row r="136" spans="1:38" s="2" customFormat="1" ht="26.25" customHeight="1" thickBot="1" x14ac:dyDescent="0.25">
      <c r="A136" s="70" t="s">
        <v>288</v>
      </c>
      <c r="B136" s="70" t="s">
        <v>313</v>
      </c>
      <c r="C136" s="71" t="s">
        <v>314</v>
      </c>
      <c r="D136" s="72"/>
      <c r="E136" s="6">
        <v>6.1890549999999997E-3</v>
      </c>
      <c r="F136" s="6">
        <v>8.1372952999999998E-2</v>
      </c>
      <c r="G136" s="6" t="s">
        <v>431</v>
      </c>
      <c r="H136" s="6" t="s">
        <v>432</v>
      </c>
      <c r="I136" s="6">
        <v>2.5708419999999998E-3</v>
      </c>
      <c r="J136" s="6">
        <v>2.5708419999999998E-3</v>
      </c>
      <c r="K136" s="6">
        <v>2.5708419999999998E-3</v>
      </c>
      <c r="L136" s="6" t="s">
        <v>432</v>
      </c>
      <c r="M136" s="6">
        <v>0.11425945899999999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729.883030769529</v>
      </c>
      <c r="AL136" s="49" t="s">
        <v>416</v>
      </c>
    </row>
    <row r="137" spans="1:38" s="2" customFormat="1" ht="26.25" customHeight="1" thickBot="1" x14ac:dyDescent="0.25">
      <c r="A137" s="70" t="s">
        <v>288</v>
      </c>
      <c r="B137" s="70" t="s">
        <v>315</v>
      </c>
      <c r="C137" s="71" t="s">
        <v>316</v>
      </c>
      <c r="D137" s="72"/>
      <c r="E137" s="6">
        <v>3.4390139999999998E-3</v>
      </c>
      <c r="F137" s="6">
        <v>8.4552143382849998E-3</v>
      </c>
      <c r="G137" s="6" t="s">
        <v>431</v>
      </c>
      <c r="H137" s="6" t="s">
        <v>432</v>
      </c>
      <c r="I137" s="6">
        <v>1.428513E-3</v>
      </c>
      <c r="J137" s="6">
        <v>1.428513E-3</v>
      </c>
      <c r="K137" s="6">
        <v>1.428513E-3</v>
      </c>
      <c r="L137" s="6" t="s">
        <v>432</v>
      </c>
      <c r="M137" s="6">
        <v>6.3484670000000007E-2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463.35</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1.5452132E-2</v>
      </c>
      <c r="G139" s="6" t="s">
        <v>432</v>
      </c>
      <c r="H139" s="6">
        <v>1.852869E-3</v>
      </c>
      <c r="I139" s="6">
        <v>1.4181780770000001</v>
      </c>
      <c r="J139" s="6">
        <v>1.4181780770000001</v>
      </c>
      <c r="K139" s="6">
        <v>1.4181780770000001</v>
      </c>
      <c r="L139" s="6" t="s">
        <v>433</v>
      </c>
      <c r="M139" s="6" t="s">
        <v>432</v>
      </c>
      <c r="N139" s="6">
        <v>4.0817199999999996E-3</v>
      </c>
      <c r="O139" s="6">
        <v>8.1939909999999994E-3</v>
      </c>
      <c r="P139" s="6">
        <v>8.1939909999999994E-3</v>
      </c>
      <c r="Q139" s="6">
        <v>1.2966485E-2</v>
      </c>
      <c r="R139" s="6">
        <v>1.2367187999999999E-2</v>
      </c>
      <c r="S139" s="6">
        <v>2.8879032999999998E-2</v>
      </c>
      <c r="T139" s="6" t="s">
        <v>432</v>
      </c>
      <c r="U139" s="6" t="s">
        <v>432</v>
      </c>
      <c r="V139" s="6" t="s">
        <v>432</v>
      </c>
      <c r="W139" s="6">
        <v>14.535157517518778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772.60654999999997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534.79724856290341</v>
      </c>
      <c r="F141" s="20">
        <f t="shared" ref="F141:AD141" si="0">SUM(F14:F140)</f>
        <v>500.22087862146685</v>
      </c>
      <c r="G141" s="20">
        <f t="shared" si="0"/>
        <v>93.250128243316823</v>
      </c>
      <c r="H141" s="20">
        <f t="shared" si="0"/>
        <v>443.9260462905699</v>
      </c>
      <c r="I141" s="20">
        <f t="shared" si="0"/>
        <v>88.731921595309203</v>
      </c>
      <c r="J141" s="20">
        <f t="shared" si="0"/>
        <v>160.95326781436685</v>
      </c>
      <c r="K141" s="20">
        <f t="shared" si="0"/>
        <v>247.17313670711712</v>
      </c>
      <c r="L141" s="20">
        <f t="shared" si="0"/>
        <v>23.642980346095406</v>
      </c>
      <c r="M141" s="20">
        <f t="shared" si="0"/>
        <v>922.05722495007149</v>
      </c>
      <c r="N141" s="20">
        <f t="shared" si="0"/>
        <v>108.28288993841421</v>
      </c>
      <c r="O141" s="20">
        <f t="shared" si="0"/>
        <v>5.2087554597058201</v>
      </c>
      <c r="P141" s="20">
        <f t="shared" si="0"/>
        <v>2.4629079193725278</v>
      </c>
      <c r="Q141" s="20">
        <f t="shared" si="0"/>
        <v>3.043042701283333</v>
      </c>
      <c r="R141" s="20">
        <f>SUM(R14:R140)</f>
        <v>20.61508657045589</v>
      </c>
      <c r="S141" s="20">
        <f t="shared" si="0"/>
        <v>112.27780110031247</v>
      </c>
      <c r="T141" s="20">
        <f t="shared" si="0"/>
        <v>32.526463812880607</v>
      </c>
      <c r="U141" s="20">
        <f t="shared" si="0"/>
        <v>5.5655900484590388</v>
      </c>
      <c r="V141" s="20">
        <f t="shared" si="0"/>
        <v>251.42292135911936</v>
      </c>
      <c r="W141" s="20">
        <f t="shared" si="0"/>
        <v>166.93199831832163</v>
      </c>
      <c r="X141" s="20">
        <f t="shared" si="0"/>
        <v>6.877071640443317</v>
      </c>
      <c r="Y141" s="20">
        <f t="shared" si="0"/>
        <v>7.5257947824190534</v>
      </c>
      <c r="Z141" s="20">
        <f t="shared" si="0"/>
        <v>3.0242244827028282</v>
      </c>
      <c r="AA141" s="20">
        <f t="shared" si="0"/>
        <v>3.8278563742365868</v>
      </c>
      <c r="AB141" s="20">
        <f t="shared" si="0"/>
        <v>32.811228548628037</v>
      </c>
      <c r="AC141" s="20">
        <f t="shared" si="0"/>
        <v>1.7183448857609591</v>
      </c>
      <c r="AD141" s="20">
        <f t="shared" si="0"/>
        <v>90.043078717582446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534.79724856290341</v>
      </c>
      <c r="F152" s="14">
        <f t="shared" ref="F152:AD152" si="1">SUM(F$141, F$151, IF(AND(ISNUMBER(SEARCH($B$4,"AT|BE|CH|GB|IE|LT|LU|NL")),SUM(F$143:F$149)&gt;0),SUM(F$143:F$149)-SUM(F$27:F$33),0))</f>
        <v>500.22087862146685</v>
      </c>
      <c r="G152" s="14">
        <f t="shared" si="1"/>
        <v>93.250128243316823</v>
      </c>
      <c r="H152" s="14">
        <f t="shared" si="1"/>
        <v>443.9260462905699</v>
      </c>
      <c r="I152" s="14">
        <f t="shared" si="1"/>
        <v>88.731921595309203</v>
      </c>
      <c r="J152" s="14">
        <f t="shared" si="1"/>
        <v>160.95326781436685</v>
      </c>
      <c r="K152" s="14">
        <f t="shared" si="1"/>
        <v>247.17313670711712</v>
      </c>
      <c r="L152" s="14">
        <f t="shared" si="1"/>
        <v>23.642980346095406</v>
      </c>
      <c r="M152" s="14">
        <f t="shared" si="1"/>
        <v>922.05722495007149</v>
      </c>
      <c r="N152" s="14">
        <f t="shared" si="1"/>
        <v>108.28288993841421</v>
      </c>
      <c r="O152" s="14">
        <f t="shared" si="1"/>
        <v>5.2087554597058201</v>
      </c>
      <c r="P152" s="14">
        <f t="shared" si="1"/>
        <v>2.4629079193725278</v>
      </c>
      <c r="Q152" s="14">
        <f t="shared" si="1"/>
        <v>3.043042701283333</v>
      </c>
      <c r="R152" s="14">
        <f t="shared" si="1"/>
        <v>20.61508657045589</v>
      </c>
      <c r="S152" s="14">
        <f t="shared" si="1"/>
        <v>112.27780110031247</v>
      </c>
      <c r="T152" s="14">
        <f t="shared" si="1"/>
        <v>32.526463812880607</v>
      </c>
      <c r="U152" s="14">
        <f t="shared" si="1"/>
        <v>5.5655900484590388</v>
      </c>
      <c r="V152" s="14">
        <f t="shared" si="1"/>
        <v>251.42292135911936</v>
      </c>
      <c r="W152" s="14">
        <f t="shared" si="1"/>
        <v>166.93199831832163</v>
      </c>
      <c r="X152" s="14">
        <f t="shared" si="1"/>
        <v>6.877071640443317</v>
      </c>
      <c r="Y152" s="14">
        <f t="shared" si="1"/>
        <v>7.5257947824190534</v>
      </c>
      <c r="Z152" s="14">
        <f t="shared" si="1"/>
        <v>3.0242244827028282</v>
      </c>
      <c r="AA152" s="14">
        <f t="shared" si="1"/>
        <v>3.8278563742365868</v>
      </c>
      <c r="AB152" s="14">
        <f t="shared" si="1"/>
        <v>32.811228548628037</v>
      </c>
      <c r="AC152" s="14">
        <f t="shared" si="1"/>
        <v>1.7183448857609591</v>
      </c>
      <c r="AD152" s="14">
        <f t="shared" si="1"/>
        <v>90.043078717582446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465.33461110329563</v>
      </c>
      <c r="F154" s="14">
        <f>SUM(F$141, F$153, -1 * IF(OR($B$6=2005,$B$6&gt;=2020),SUM(F$99:F$122),0), IF(AND(ISNUMBER(SEARCH($B$4,"AT|BE|CH|GB|IE|LT|LU|NL")),SUM(F$143:F$149)&gt;0),SUM(F$143:F$149)-SUM(F$27:F$33),0))</f>
        <v>379.89923131698856</v>
      </c>
      <c r="G154" s="14">
        <f>SUM(G$141, G$153, IF(AND(ISNUMBER(SEARCH($B$4,"AT|BE|CH|GB|IE|LT|LU|NL")),SUM(G$143:G$149)&gt;0),SUM(G$143:G$149)-SUM(G$27:G$33),0))</f>
        <v>93.250128243316823</v>
      </c>
      <c r="H154" s="14">
        <f>SUM(H$141, H$153, IF(AND(ISNUMBER(SEARCH($B$4,"AT|BE|CH|GB|IE|LT|LU|NL")),SUM(H$143:H$149)&gt;0),SUM(H$143:H$149)-SUM(H$27:H$33),0))</f>
        <v>443.9260462905699</v>
      </c>
      <c r="I154" s="14">
        <f t="shared" ref="I154:AD154" si="2">SUM(I$141, I$153, IF(AND(ISNUMBER(SEARCH($B$4,"AT|BE|CH|GB|IE|LT|LU|NL")),SUM(I$143:I$149)&gt;0),SUM(I$143:I$149)-SUM(I$27:I$33),0))</f>
        <v>88.731921595309203</v>
      </c>
      <c r="J154" s="14">
        <f t="shared" si="2"/>
        <v>160.95326781436685</v>
      </c>
      <c r="K154" s="14">
        <f t="shared" si="2"/>
        <v>247.17313670711712</v>
      </c>
      <c r="L154" s="14">
        <f t="shared" si="2"/>
        <v>23.642980346095406</v>
      </c>
      <c r="M154" s="14">
        <f t="shared" si="2"/>
        <v>922.05722495007149</v>
      </c>
      <c r="N154" s="14">
        <f t="shared" si="2"/>
        <v>108.28288993841421</v>
      </c>
      <c r="O154" s="14">
        <f t="shared" si="2"/>
        <v>5.2087554597058201</v>
      </c>
      <c r="P154" s="14">
        <f t="shared" si="2"/>
        <v>2.4629079193725278</v>
      </c>
      <c r="Q154" s="14">
        <f t="shared" si="2"/>
        <v>3.043042701283333</v>
      </c>
      <c r="R154" s="14">
        <f t="shared" si="2"/>
        <v>20.61508657045589</v>
      </c>
      <c r="S154" s="14">
        <f t="shared" si="2"/>
        <v>112.27780110031247</v>
      </c>
      <c r="T154" s="14">
        <f t="shared" si="2"/>
        <v>32.526463812880607</v>
      </c>
      <c r="U154" s="14">
        <f t="shared" si="2"/>
        <v>5.5655900484590388</v>
      </c>
      <c r="V154" s="14">
        <f t="shared" si="2"/>
        <v>251.42292135911936</v>
      </c>
      <c r="W154" s="14">
        <f t="shared" si="2"/>
        <v>166.93199831832163</v>
      </c>
      <c r="X154" s="14">
        <f t="shared" si="2"/>
        <v>6.877071640443317</v>
      </c>
      <c r="Y154" s="14">
        <f t="shared" si="2"/>
        <v>7.5257947824190534</v>
      </c>
      <c r="Z154" s="14">
        <f t="shared" si="2"/>
        <v>3.0242244827028282</v>
      </c>
      <c r="AA154" s="14">
        <f t="shared" si="2"/>
        <v>3.8278563742365868</v>
      </c>
      <c r="AB154" s="14">
        <f t="shared" si="2"/>
        <v>32.811228548628037</v>
      </c>
      <c r="AC154" s="14">
        <f t="shared" si="2"/>
        <v>1.7183448857609591</v>
      </c>
      <c r="AD154" s="14">
        <f t="shared" si="2"/>
        <v>90.043078717582446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60.166108047183094</v>
      </c>
      <c r="F157" s="23">
        <v>0.93462101860054092</v>
      </c>
      <c r="G157" s="23">
        <v>3.5092142184254627</v>
      </c>
      <c r="H157" s="23" t="s">
        <v>432</v>
      </c>
      <c r="I157" s="23">
        <v>0.75727453045598458</v>
      </c>
      <c r="J157" s="23">
        <v>0.75727453045598458</v>
      </c>
      <c r="K157" s="23">
        <v>0.75727453045598458</v>
      </c>
      <c r="L157" s="23">
        <v>0.36349177450471809</v>
      </c>
      <c r="M157" s="23">
        <v>9.3402134178926186</v>
      </c>
      <c r="N157" s="23">
        <v>0.45118899666602558</v>
      </c>
      <c r="O157" s="23">
        <v>2.1665636406284234E-4</v>
      </c>
      <c r="P157" s="23">
        <v>9.5689104752486234E-3</v>
      </c>
      <c r="Q157" s="23">
        <v>4.1520869516612668E-4</v>
      </c>
      <c r="R157" s="23">
        <v>5.052925327839005E-2</v>
      </c>
      <c r="S157" s="23">
        <v>3.0678874825966821E-2</v>
      </c>
      <c r="T157" s="23">
        <v>4.1639275806983414E-4</v>
      </c>
      <c r="U157" s="23">
        <v>4.1514949202094132E-4</v>
      </c>
      <c r="V157" s="23">
        <v>7.9416788221150766E-2</v>
      </c>
      <c r="W157" s="23" t="s">
        <v>432</v>
      </c>
      <c r="X157" s="23">
        <v>6.451862747523196E-4</v>
      </c>
      <c r="Y157" s="23">
        <v>5.0150111949627185E-3</v>
      </c>
      <c r="Z157" s="23">
        <v>5.7377574364104956E-4</v>
      </c>
      <c r="AA157" s="23">
        <v>5.269379966575951E-4</v>
      </c>
      <c r="AB157" s="23">
        <v>6.7609112100136823E-3</v>
      </c>
      <c r="AC157" s="23" t="s">
        <v>431</v>
      </c>
      <c r="AD157" s="23" t="s">
        <v>431</v>
      </c>
      <c r="AE157" s="63"/>
      <c r="AF157" s="23">
        <v>180473.87390244642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8.952813291779167</v>
      </c>
      <c r="F158" s="23">
        <v>0.31832246966137256</v>
      </c>
      <c r="G158" s="23">
        <v>0.51231000431360108</v>
      </c>
      <c r="H158" s="23" t="s">
        <v>432</v>
      </c>
      <c r="I158" s="23">
        <v>0.10937361713724403</v>
      </c>
      <c r="J158" s="23">
        <v>0.10937361713724403</v>
      </c>
      <c r="K158" s="23">
        <v>0.10937361713724403</v>
      </c>
      <c r="L158" s="23">
        <v>5.2499335165344753E-2</v>
      </c>
      <c r="M158" s="23">
        <v>4.7485624919841749</v>
      </c>
      <c r="N158" s="23">
        <v>2.7247246713837523</v>
      </c>
      <c r="O158" s="23">
        <v>3.2147988591905361E-5</v>
      </c>
      <c r="P158" s="23">
        <v>1.4193915059770282E-3</v>
      </c>
      <c r="Q158" s="23">
        <v>6.1318234281073597E-5</v>
      </c>
      <c r="R158" s="23">
        <v>7.3564858155186329E-3</v>
      </c>
      <c r="S158" s="23">
        <v>4.4688576417775188E-3</v>
      </c>
      <c r="T158" s="23">
        <v>6.848808676295393E-5</v>
      </c>
      <c r="U158" s="23">
        <v>6.0959741656979581E-5</v>
      </c>
      <c r="V158" s="23">
        <v>1.1643003791980713E-2</v>
      </c>
      <c r="W158" s="23" t="s">
        <v>432</v>
      </c>
      <c r="X158" s="23">
        <v>2.4455743886140111E-4</v>
      </c>
      <c r="Y158" s="23">
        <v>1.5841908526863016E-3</v>
      </c>
      <c r="Z158" s="23">
        <v>2.0339390247670896E-4</v>
      </c>
      <c r="AA158" s="23">
        <v>2.7061370004388143E-4</v>
      </c>
      <c r="AB158" s="23">
        <v>2.3027558940682934E-3</v>
      </c>
      <c r="AC158" s="23" t="s">
        <v>431</v>
      </c>
      <c r="AD158" s="23" t="s">
        <v>431</v>
      </c>
      <c r="AE158" s="63"/>
      <c r="AF158" s="23">
        <v>26347.371600039722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375.22744556599997</v>
      </c>
      <c r="F159" s="23">
        <v>12.957892225</v>
      </c>
      <c r="G159" s="23">
        <v>59.912397732999999</v>
      </c>
      <c r="H159" s="23" t="s">
        <v>432</v>
      </c>
      <c r="I159" s="23">
        <v>25.856741711000002</v>
      </c>
      <c r="J159" s="23">
        <v>30.408787944</v>
      </c>
      <c r="K159" s="23">
        <v>30.408787944</v>
      </c>
      <c r="L159" s="23">
        <v>0.56830345400000004</v>
      </c>
      <c r="M159" s="23">
        <v>29.056284446999999</v>
      </c>
      <c r="N159" s="23">
        <v>1.224341296</v>
      </c>
      <c r="O159" s="23">
        <v>0.12913872200000001</v>
      </c>
      <c r="P159" s="23">
        <v>0.16018513400000001</v>
      </c>
      <c r="Q159" s="23">
        <v>3.9250202700000001</v>
      </c>
      <c r="R159" s="23">
        <v>4.1677745000000002</v>
      </c>
      <c r="S159" s="23">
        <v>8.4670117000000005</v>
      </c>
      <c r="T159" s="23">
        <v>183.33714141300001</v>
      </c>
      <c r="U159" s="23">
        <v>1.3481949499999999</v>
      </c>
      <c r="V159" s="23">
        <v>8.6797155250000007</v>
      </c>
      <c r="W159" s="23">
        <v>2.871766235402422</v>
      </c>
      <c r="X159" s="23">
        <v>3.1508519479502256E-2</v>
      </c>
      <c r="Y159" s="23">
        <v>0.1859464756469863</v>
      </c>
      <c r="Z159" s="23">
        <v>0.12913871914803629</v>
      </c>
      <c r="AA159" s="23">
        <v>5.2679301464068642E-2</v>
      </c>
      <c r="AB159" s="23">
        <v>0.39927301573859347</v>
      </c>
      <c r="AC159" s="23">
        <v>0.91949899999999996</v>
      </c>
      <c r="AD159" s="23">
        <v>3.2970389999999998</v>
      </c>
      <c r="AE159" s="63"/>
      <c r="AF159" s="23">
        <v>298396.62624030851</v>
      </c>
      <c r="AG159" s="23" t="s">
        <v>433</v>
      </c>
      <c r="AH159" s="23">
        <v>4532.9870352454127</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v>2.015403021</v>
      </c>
      <c r="F160" s="23">
        <v>4.8540624999999997E-2</v>
      </c>
      <c r="G160" s="23">
        <v>5.9483059999999997E-2</v>
      </c>
      <c r="H160" s="23">
        <v>3.9836000000000003E-5</v>
      </c>
      <c r="I160" s="23">
        <v>2.5452563000000001E-2</v>
      </c>
      <c r="J160" s="23">
        <v>2.9853185000000001E-2</v>
      </c>
      <c r="K160" s="23">
        <v>3.0001869E-2</v>
      </c>
      <c r="L160" s="23">
        <v>2.092085E-3</v>
      </c>
      <c r="M160" s="23">
        <v>0.125280639</v>
      </c>
      <c r="N160" s="23">
        <v>4.062179E-3</v>
      </c>
      <c r="O160" s="23">
        <v>2.69046E-4</v>
      </c>
      <c r="P160" s="23">
        <v>8.0839200000000001E-4</v>
      </c>
      <c r="Q160" s="23">
        <v>1.050236E-3</v>
      </c>
      <c r="R160" s="23">
        <v>1.5030519999999999E-3</v>
      </c>
      <c r="S160" s="23">
        <v>2.5446527E-2</v>
      </c>
      <c r="T160" s="23">
        <v>2.6236718999999999E-2</v>
      </c>
      <c r="U160" s="23">
        <v>2.6268340000000002E-3</v>
      </c>
      <c r="V160" s="23">
        <v>3.2816367999999999E-2</v>
      </c>
      <c r="W160" s="23">
        <v>3.60962354024189E-3</v>
      </c>
      <c r="X160" s="23">
        <v>6.006771653378032E-5</v>
      </c>
      <c r="Y160" s="23">
        <v>2.8572059060308271E-4</v>
      </c>
      <c r="Z160" s="23">
        <v>2.7098070490036251E-4</v>
      </c>
      <c r="AA160" s="23">
        <v>3.4282399896072848E-5</v>
      </c>
      <c r="AB160" s="23">
        <v>6.5105141083329841E-4</v>
      </c>
      <c r="AC160" s="23">
        <v>2.0950000000000001E-3</v>
      </c>
      <c r="AD160" s="23">
        <v>1.0369999999999999E-3</v>
      </c>
      <c r="AE160" s="63"/>
      <c r="AF160" s="23">
        <v>1522.3772827223597</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8.8339962930000002</v>
      </c>
      <c r="F163" s="25">
        <v>23.380207539000001</v>
      </c>
      <c r="G163" s="25">
        <v>1.7606169570000001</v>
      </c>
      <c r="H163" s="25">
        <v>1.982655112</v>
      </c>
      <c r="I163" s="25">
        <v>13.338888734999999</v>
      </c>
      <c r="J163" s="25">
        <v>16.303086236999999</v>
      </c>
      <c r="K163" s="25">
        <v>25.195678727000001</v>
      </c>
      <c r="L163" s="25">
        <v>1.200499993</v>
      </c>
      <c r="M163" s="25">
        <v>253.10097426499999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2026-02-04T08:59:15Z</dcterms:modified>
</cp:coreProperties>
</file>