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E8CBF70C-CB1D-480B-8519-320A5259A059}"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<sst xmlns="http://schemas.openxmlformats.org/spreadsheetml/2006/main" count="3869" uniqueCount="436">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</sst>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2022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33.174115656371939</v>
      </c>
      <c r="F14" s="6">
        <v>10.165415972669839</v>
      </c>
      <c r="G14" s="6">
        <v>5.9381798780674835</v>
      </c>
      <c r="H14" s="6">
        <v>1.8954394594820001</v>
      </c>
      <c r="I14" s="6">
        <v>3.2936736021231745</v>
      </c>
      <c r="J14" s="6">
        <v>4.1069523131738217</v>
      </c>
      <c r="K14" s="6">
        <v>5.6402695089923061</v>
      </c>
      <c r="L14" s="6">
        <v>0.10454926315552973</v>
      </c>
      <c r="M14" s="6">
        <v>34.443176495703256</v>
      </c>
      <c r="N14" s="6">
        <v>0.59807540760741329</v>
      </c>
      <c r="O14" s="6">
        <v>0.34259814715480569</v>
      </c>
      <c r="P14" s="6">
        <v>0.33901869454648975</v>
      </c>
      <c r="Q14" s="6">
        <v>0.32860789826627801</v>
      </c>
      <c r="R14" s="6">
        <v>0.87545962496749186</v>
      </c>
      <c r="S14" s="6">
        <v>0.78889649931502537</v>
      </c>
      <c r="T14" s="6">
        <v>5.0617298333835681</v>
      </c>
      <c r="U14" s="6">
        <v>0.20116663702559964</v>
      </c>
      <c r="V14" s="6">
        <v>2.7949274475036514</v>
      </c>
      <c r="W14" s="6">
        <v>1.5339276458646398</v>
      </c>
      <c r="X14" s="6">
        <v>0.28916569253997898</v>
      </c>
      <c r="Y14" s="6">
        <v>0.42333100116823991</v>
      </c>
      <c r="Z14" s="6">
        <v>0.13415300540385086</v>
      </c>
      <c r="AA14" s="6">
        <v>0.10999351773107967</v>
      </c>
      <c r="AB14" s="6">
        <v>0.95664321656347406</v>
      </c>
      <c r="AC14" s="6">
        <v>0.51051313962884004</v>
      </c>
      <c r="AD14" s="6">
        <v>6.6990297446726757E-2</v>
      </c>
      <c r="AE14" s="60"/>
      <c r="AF14" s="26">
        <v>9180.6306901962089</v>
      </c>
      <c r="AG14" s="26">
        <v>82163.018192731804</v>
      </c>
      <c r="AH14" s="26">
        <v>453091.82742113242</v>
      </c>
      <c r="AI14" s="26">
        <v>81013.246653280323</v>
      </c>
      <c r="AJ14" s="26">
        <v>10893.602200146546</v>
      </c>
      <c r="AK14" s="26" t="s">
        <v>431</v>
      </c>
      <c r="AL14" s="49" t="s">
        <v>49</v>
      </c>
    </row>
    <row r="15" spans="1:38" s="1" customFormat="1" ht="26.25" customHeight="1" thickBot="1" x14ac:dyDescent="0.25">
      <c r="A15" s="70" t="s">
        <v>53</v>
      </c>
      <c r="B15" s="70" t="s">
        <v>54</v>
      </c>
      <c r="C15" s="71" t="s">
        <v>55</v>
      </c>
      <c r="D15" s="72"/>
      <c r="E15" s="6">
        <v>8.2156103699010359</v>
      </c>
      <c r="F15" s="6">
        <v>0.38472775230495859</v>
      </c>
      <c r="G15" s="6">
        <v>1.9647123667882085</v>
      </c>
      <c r="H15" s="6" t="s">
        <v>432</v>
      </c>
      <c r="I15" s="6">
        <v>0.17701339334465915</v>
      </c>
      <c r="J15" s="6">
        <v>0.18682530185588986</v>
      </c>
      <c r="K15" s="6">
        <v>0.2002447794813999</v>
      </c>
      <c r="L15" s="6">
        <v>2.5906144894075507E-2</v>
      </c>
      <c r="M15" s="6">
        <v>1.9759031574857211</v>
      </c>
      <c r="N15" s="6">
        <v>0.20073742832660402</v>
      </c>
      <c r="O15" s="6">
        <v>0.25426283698066732</v>
      </c>
      <c r="P15" s="6">
        <v>4.7046696423595172E-2</v>
      </c>
      <c r="Q15" s="6">
        <v>6.0410543212067312E-2</v>
      </c>
      <c r="R15" s="6">
        <v>0.81790829016959432</v>
      </c>
      <c r="S15" s="6">
        <v>0.41931267180350734</v>
      </c>
      <c r="T15" s="6">
        <v>3.7001930256894981</v>
      </c>
      <c r="U15" s="6">
        <v>0.18623340125491814</v>
      </c>
      <c r="V15" s="6">
        <v>2.1216214832774534</v>
      </c>
      <c r="W15" s="6">
        <v>1.0443298727145634E-2</v>
      </c>
      <c r="X15" s="6">
        <v>1.0214377425555199E-4</v>
      </c>
      <c r="Y15" s="6">
        <v>2.105146909963602E-4</v>
      </c>
      <c r="Z15" s="6">
        <v>1.209561529701992E-4</v>
      </c>
      <c r="AA15" s="6">
        <v>3.956869509526992E-4</v>
      </c>
      <c r="AB15" s="6">
        <v>8.2930159925136203E-4</v>
      </c>
      <c r="AC15" s="6" t="s">
        <v>431</v>
      </c>
      <c r="AD15" s="6" t="s">
        <v>431</v>
      </c>
      <c r="AE15" s="60"/>
      <c r="AF15" s="26">
        <v>125377.42666092451</v>
      </c>
      <c r="AG15" s="26" t="s">
        <v>433</v>
      </c>
      <c r="AH15" s="26">
        <v>37638.636298086763</v>
      </c>
      <c r="AI15" s="26" t="s">
        <v>433</v>
      </c>
      <c r="AJ15" s="26">
        <v>879.95997174000001</v>
      </c>
      <c r="AK15" s="26" t="s">
        <v>431</v>
      </c>
      <c r="AL15" s="49" t="s">
        <v>49</v>
      </c>
    </row>
    <row r="16" spans="1:38" s="1" customFormat="1" ht="26.25" customHeight="1" thickBot="1" x14ac:dyDescent="0.25">
      <c r="A16" s="70" t="s">
        <v>53</v>
      </c>
      <c r="B16" s="70" t="s">
        <v>56</v>
      </c>
      <c r="C16" s="71" t="s">
        <v>57</v>
      </c>
      <c r="D16" s="72"/>
      <c r="E16" s="6">
        <v>1.7543994112242549</v>
      </c>
      <c r="F16" s="6">
        <v>0.15789681339039485</v>
      </c>
      <c r="G16" s="6">
        <v>0.70958142538359814</v>
      </c>
      <c r="H16" s="6" t="s">
        <v>431</v>
      </c>
      <c r="I16" s="6">
        <v>1.2926939964908188E-2</v>
      </c>
      <c r="J16" s="6">
        <v>1.6821033334908187E-2</v>
      </c>
      <c r="K16" s="6">
        <v>2.0001515140908189E-2</v>
      </c>
      <c r="L16" s="6">
        <v>5.7532122204229574E-3</v>
      </c>
      <c r="M16" s="6">
        <v>0.73541941303672731</v>
      </c>
      <c r="N16" s="6">
        <v>3.7457325008832879E-3</v>
      </c>
      <c r="O16" s="6">
        <v>1.739601178657908E-4</v>
      </c>
      <c r="P16" s="6">
        <v>1.2165526696486838E-3</v>
      </c>
      <c r="Q16" s="6">
        <v>3.3119985892844589E-3</v>
      </c>
      <c r="R16" s="6">
        <v>6.1142886989622221E-3</v>
      </c>
      <c r="S16" s="6">
        <v>2.865417796563006E-3</v>
      </c>
      <c r="T16" s="6">
        <v>1.5629462733700312E-3</v>
      </c>
      <c r="U16" s="6">
        <v>3.2300485026783808E-3</v>
      </c>
      <c r="V16" s="6">
        <v>1.5441098584946357E-2</v>
      </c>
      <c r="W16" s="6">
        <v>1.0400754856612</v>
      </c>
      <c r="X16" s="6">
        <v>1.3810568300881806E-2</v>
      </c>
      <c r="Y16" s="6">
        <v>1.8155684581762721E-4</v>
      </c>
      <c r="Z16" s="6">
        <v>5.7583907693348599E-5</v>
      </c>
      <c r="AA16" s="6">
        <v>4.4833430874846499E-5</v>
      </c>
      <c r="AB16" s="6">
        <v>1.4099250865884252E-2</v>
      </c>
      <c r="AC16" s="6">
        <v>2.0523475782999998E-6</v>
      </c>
      <c r="AD16" s="6">
        <v>2.5134758999999998E-9</v>
      </c>
      <c r="AE16" s="60"/>
      <c r="AF16" s="26">
        <v>22.470752329216001</v>
      </c>
      <c r="AG16" s="26">
        <v>7302.508429216</v>
      </c>
      <c r="AH16" s="26">
        <v>5603.6387566852345</v>
      </c>
      <c r="AI16" s="26">
        <v>5.3798959538068951</v>
      </c>
      <c r="AJ16" s="26" t="s">
        <v>431</v>
      </c>
      <c r="AK16" s="26" t="s">
        <v>431</v>
      </c>
      <c r="AL16" s="49" t="s">
        <v>49</v>
      </c>
    </row>
    <row r="17" spans="1:38" s="2" customFormat="1" ht="26.25" customHeight="1" thickBot="1" x14ac:dyDescent="0.25">
      <c r="A17" s="70" t="s">
        <v>53</v>
      </c>
      <c r="B17" s="70" t="s">
        <v>58</v>
      </c>
      <c r="C17" s="71" t="s">
        <v>59</v>
      </c>
      <c r="D17" s="72"/>
      <c r="E17" s="6">
        <v>6.3220701256539673</v>
      </c>
      <c r="F17" s="6">
        <v>7.6902404445641753E-2</v>
      </c>
      <c r="G17" s="6">
        <v>4.2035668059891638</v>
      </c>
      <c r="H17" s="6" t="s">
        <v>432</v>
      </c>
      <c r="I17" s="6">
        <v>0.10980458832887983</v>
      </c>
      <c r="J17" s="6">
        <v>0.5951115229375471</v>
      </c>
      <c r="K17" s="6">
        <v>1.9256380932511981</v>
      </c>
      <c r="L17" s="6">
        <v>3.4567397426628716E-3</v>
      </c>
      <c r="M17" s="6">
        <v>77.734642284637317</v>
      </c>
      <c r="N17" s="6">
        <v>6.8050169358269352</v>
      </c>
      <c r="O17" s="6">
        <v>0.13234100093001319</v>
      </c>
      <c r="P17" s="6">
        <v>7.4764539846016278E-4</v>
      </c>
      <c r="Q17" s="6">
        <v>0.28461295842798245</v>
      </c>
      <c r="R17" s="6">
        <v>1.0457114466104911</v>
      </c>
      <c r="S17" s="6">
        <v>2.4325997523333763E-3</v>
      </c>
      <c r="T17" s="6">
        <v>0.52949375021548706</v>
      </c>
      <c r="U17" s="6">
        <v>1.066984025683105E-4</v>
      </c>
      <c r="V17" s="6">
        <v>4.7294515895603313</v>
      </c>
      <c r="W17" s="6">
        <v>0.94980141627319481</v>
      </c>
      <c r="X17" s="6">
        <v>2.5004338644602978E-4</v>
      </c>
      <c r="Y17" s="6">
        <v>5.0158036857048322E-4</v>
      </c>
      <c r="Z17" s="6">
        <v>2.5124592472837849E-4</v>
      </c>
      <c r="AA17" s="6">
        <v>2.5125592677837852E-4</v>
      </c>
      <c r="AB17" s="6">
        <v>1.2541256101152754E-3</v>
      </c>
      <c r="AC17" s="6">
        <v>9.0000000000000002E-6</v>
      </c>
      <c r="AD17" s="6" t="s">
        <v>431</v>
      </c>
      <c r="AE17" s="60"/>
      <c r="AF17" s="26">
        <v>583.96070669410403</v>
      </c>
      <c r="AG17" s="26">
        <v>22351.626463343699</v>
      </c>
      <c r="AH17" s="26">
        <v>25908.913616480251</v>
      </c>
      <c r="AI17" s="26" t="s">
        <v>431</v>
      </c>
      <c r="AJ17" s="26" t="s">
        <v>433</v>
      </c>
      <c r="AK17" s="26" t="s">
        <v>431</v>
      </c>
      <c r="AL17" s="49" t="s">
        <v>49</v>
      </c>
    </row>
    <row r="18" spans="1:38" s="2" customFormat="1" ht="26.25" customHeight="1" thickBot="1" x14ac:dyDescent="0.25">
      <c r="A18" s="70" t="s">
        <v>53</v>
      </c>
      <c r="B18" s="70" t="s">
        <v>60</v>
      </c>
      <c r="C18" s="71" t="s">
        <v>61</v>
      </c>
      <c r="D18" s="72"/>
      <c r="E18" s="6">
        <v>4.0385211444446618</v>
      </c>
      <c r="F18" s="6">
        <v>0.11916932651835332</v>
      </c>
      <c r="G18" s="6">
        <v>7.1314245442991862</v>
      </c>
      <c r="H18" s="6">
        <v>7.0117000000000006E-5</v>
      </c>
      <c r="I18" s="6">
        <v>6.4618241600000001E-2</v>
      </c>
      <c r="J18" s="6">
        <v>6.9623575600000001E-2</v>
      </c>
      <c r="K18" s="6">
        <v>7.3894823999999998E-2</v>
      </c>
      <c r="L18" s="6">
        <v>7.7847393999999999E-3</v>
      </c>
      <c r="M18" s="6">
        <v>0.65357750947580229</v>
      </c>
      <c r="N18" s="6">
        <v>2.9576830102254125E-3</v>
      </c>
      <c r="O18" s="6">
        <v>6.5182900000296305E-4</v>
      </c>
      <c r="P18" s="6">
        <v>1.4885665296049037E-3</v>
      </c>
      <c r="Q18" s="6">
        <v>3.560259488795541E-3</v>
      </c>
      <c r="R18" s="6">
        <v>2.4910620492872419E-3</v>
      </c>
      <c r="S18" s="6">
        <v>2.8664590659001799E-3</v>
      </c>
      <c r="T18" s="6">
        <v>0.1395293977127508</v>
      </c>
      <c r="U18" s="6">
        <v>1.3749884136847383E-3</v>
      </c>
      <c r="V18" s="6">
        <v>4.8826559026584039E-2</v>
      </c>
      <c r="W18" s="6">
        <v>8.6393737801547642E-3</v>
      </c>
      <c r="X18" s="6">
        <v>8.1893055257600006E-5</v>
      </c>
      <c r="Y18" s="6">
        <v>1.5951402638639999E-4</v>
      </c>
      <c r="Z18" s="6">
        <v>7.62986694864E-5</v>
      </c>
      <c r="AA18" s="6">
        <v>7.4502360186400006E-5</v>
      </c>
      <c r="AB18" s="6">
        <v>3.9220811131680003E-4</v>
      </c>
      <c r="AC18" s="6">
        <v>1.0000000000000001E-5</v>
      </c>
      <c r="AD18" s="6" t="s">
        <v>431</v>
      </c>
      <c r="AE18" s="60"/>
      <c r="AF18" s="26">
        <v>1563.821818610362</v>
      </c>
      <c r="AG18" s="26">
        <v>1155.36256625334</v>
      </c>
      <c r="AH18" s="26">
        <v>17946.129141394937</v>
      </c>
      <c r="AI18" s="26">
        <v>1.895</v>
      </c>
      <c r="AJ18" s="26" t="s">
        <v>433</v>
      </c>
      <c r="AK18" s="26" t="s">
        <v>431</v>
      </c>
      <c r="AL18" s="49" t="s">
        <v>49</v>
      </c>
    </row>
    <row r="19" spans="1:38" s="2" customFormat="1" ht="26.25" customHeight="1" thickBot="1" x14ac:dyDescent="0.25">
      <c r="A19" s="70" t="s">
        <v>53</v>
      </c>
      <c r="B19" s="70" t="s">
        <v>62</v>
      </c>
      <c r="C19" s="71" t="s">
        <v>63</v>
      </c>
      <c r="D19" s="72"/>
      <c r="E19" s="6">
        <v>8.8412152102968555</v>
      </c>
      <c r="F19" s="6">
        <v>2.0412055491029872</v>
      </c>
      <c r="G19" s="6">
        <v>5.6113040192544252</v>
      </c>
      <c r="H19" s="6">
        <v>1.4361998000000001E-2</v>
      </c>
      <c r="I19" s="6">
        <v>0.18842693549232548</v>
      </c>
      <c r="J19" s="6">
        <v>0.22607911465904554</v>
      </c>
      <c r="K19" s="6">
        <v>0.26123583614407575</v>
      </c>
      <c r="L19" s="6">
        <v>2.3574240678724375E-2</v>
      </c>
      <c r="M19" s="6">
        <v>3.6572410919812461</v>
      </c>
      <c r="N19" s="6">
        <v>6.7900813702309507E-2</v>
      </c>
      <c r="O19" s="6">
        <v>1.097652963258125E-2</v>
      </c>
      <c r="P19" s="6">
        <v>2.1349203480260481E-2</v>
      </c>
      <c r="Q19" s="6">
        <v>5.8057152782349117E-2</v>
      </c>
      <c r="R19" s="6">
        <v>5.9538626390751116E-2</v>
      </c>
      <c r="S19" s="6">
        <v>5.386247033600864E-2</v>
      </c>
      <c r="T19" s="6">
        <v>0.27406147460486269</v>
      </c>
      <c r="U19" s="6">
        <v>0.14468074069974762</v>
      </c>
      <c r="V19" s="6">
        <v>0.38550562528453175</v>
      </c>
      <c r="W19" s="6">
        <v>0.1748440866774385</v>
      </c>
      <c r="X19" s="6">
        <v>4.9194120064104639E-3</v>
      </c>
      <c r="Y19" s="6">
        <v>8.6022355985142154E-3</v>
      </c>
      <c r="Z19" s="6">
        <v>3.1889948846720727E-3</v>
      </c>
      <c r="AA19" s="6">
        <v>2.6344963124235229E-3</v>
      </c>
      <c r="AB19" s="6">
        <v>1.9345138708129168E-2</v>
      </c>
      <c r="AC19" s="6">
        <v>4.2594816244503002E-2</v>
      </c>
      <c r="AD19" s="6">
        <v>3.7998806110499997E-5</v>
      </c>
      <c r="AE19" s="60"/>
      <c r="AF19" s="26">
        <v>1361.8542676508339</v>
      </c>
      <c r="AG19" s="26">
        <v>6108.0766819600003</v>
      </c>
      <c r="AH19" s="26">
        <v>125009.7277761163</v>
      </c>
      <c r="AI19" s="26">
        <v>864.96801181794115</v>
      </c>
      <c r="AJ19" s="26" t="s">
        <v>431</v>
      </c>
      <c r="AK19" s="26" t="s">
        <v>431</v>
      </c>
      <c r="AL19" s="49" t="s">
        <v>49</v>
      </c>
    </row>
    <row r="20" spans="1:38" s="2" customFormat="1" ht="26.25" customHeight="1" thickBot="1" x14ac:dyDescent="0.25">
      <c r="A20" s="70" t="s">
        <v>53</v>
      </c>
      <c r="B20" s="70" t="s">
        <v>64</v>
      </c>
      <c r="C20" s="71" t="s">
        <v>65</v>
      </c>
      <c r="D20" s="72"/>
      <c r="E20" s="6">
        <v>5.9928303427296834</v>
      </c>
      <c r="F20" s="6">
        <v>1.9529182773535383</v>
      </c>
      <c r="G20" s="6">
        <v>0.78991207544965114</v>
      </c>
      <c r="H20" s="6">
        <v>0.15449794234984057</v>
      </c>
      <c r="I20" s="6">
        <v>1.2686644317340319</v>
      </c>
      <c r="J20" s="6">
        <v>1.435064167804488</v>
      </c>
      <c r="K20" s="6">
        <v>1.5767860923810928</v>
      </c>
      <c r="L20" s="6">
        <v>0.1218458796581981</v>
      </c>
      <c r="M20" s="6">
        <v>6.8371064074872887</v>
      </c>
      <c r="N20" s="6">
        <v>0.68459719255217399</v>
      </c>
      <c r="O20" s="6">
        <v>0.10339294577854632</v>
      </c>
      <c r="P20" s="6">
        <v>4.9162954640740109E-2</v>
      </c>
      <c r="Q20" s="6">
        <v>0.2660984101034074</v>
      </c>
      <c r="R20" s="6">
        <v>0.36563813597214428</v>
      </c>
      <c r="S20" s="6">
        <v>0.60175761993180454</v>
      </c>
      <c r="T20" s="6">
        <v>0.79357653762822644</v>
      </c>
      <c r="U20" s="6">
        <v>3.7694794226799992E-2</v>
      </c>
      <c r="V20" s="6">
        <v>7.0942949339444619</v>
      </c>
      <c r="W20" s="6">
        <v>1.8073604378812238</v>
      </c>
      <c r="X20" s="6">
        <v>7.310183085234373E-2</v>
      </c>
      <c r="Y20" s="6">
        <v>7.0224690077840268E-2</v>
      </c>
      <c r="Z20" s="6">
        <v>2.2430771188626034E-2</v>
      </c>
      <c r="AA20" s="6">
        <v>1.8848018823853174E-2</v>
      </c>
      <c r="AB20" s="6">
        <v>0.18460531096008859</v>
      </c>
      <c r="AC20" s="6">
        <v>0.15586237859688409</v>
      </c>
      <c r="AD20" s="6">
        <v>9.4717427661569806E-2</v>
      </c>
      <c r="AE20" s="60"/>
      <c r="AF20" s="26">
        <v>2865.1766143543919</v>
      </c>
      <c r="AG20" s="26" t="s">
        <v>431</v>
      </c>
      <c r="AH20" s="26">
        <v>55282.214337139099</v>
      </c>
      <c r="AI20" s="26">
        <v>32013.234802412811</v>
      </c>
      <c r="AJ20" s="26">
        <v>19.512508443535602</v>
      </c>
      <c r="AK20" s="26" t="s">
        <v>431</v>
      </c>
      <c r="AL20" s="49" t="s">
        <v>49</v>
      </c>
    </row>
    <row r="21" spans="1:38" s="2" customFormat="1" ht="26.25" customHeight="1" thickBot="1" x14ac:dyDescent="0.25">
      <c r="A21" s="70" t="s">
        <v>53</v>
      </c>
      <c r="B21" s="70" t="s">
        <v>66</v>
      </c>
      <c r="C21" s="71" t="s">
        <v>67</v>
      </c>
      <c r="D21" s="72"/>
      <c r="E21" s="6">
        <v>6.4912759343313375</v>
      </c>
      <c r="F21" s="6">
        <v>8.4262769932362627</v>
      </c>
      <c r="G21" s="6">
        <v>2.6756897902905763</v>
      </c>
      <c r="H21" s="6">
        <v>0.91879348100000002</v>
      </c>
      <c r="I21" s="6">
        <v>3.6622925374076787</v>
      </c>
      <c r="J21" s="6">
        <v>3.7812045967954786</v>
      </c>
      <c r="K21" s="6">
        <v>3.9972279911987041</v>
      </c>
      <c r="L21" s="6">
        <v>0.99387904377770875</v>
      </c>
      <c r="M21" s="6">
        <v>16.043042149985141</v>
      </c>
      <c r="N21" s="6">
        <v>0.72200070850902576</v>
      </c>
      <c r="O21" s="6">
        <v>0.32429284816585735</v>
      </c>
      <c r="P21" s="6">
        <v>2.0280088040000002E-2</v>
      </c>
      <c r="Q21" s="6">
        <v>1.5819845155817792E-2</v>
      </c>
      <c r="R21" s="6">
        <v>0.66717051218164702</v>
      </c>
      <c r="S21" s="6">
        <v>0.16511142204722762</v>
      </c>
      <c r="T21" s="6">
        <v>1.0327202674629823</v>
      </c>
      <c r="U21" s="6">
        <v>2.0492736690262983E-2</v>
      </c>
      <c r="V21" s="6">
        <v>12.786273254315127</v>
      </c>
      <c r="W21" s="6">
        <v>2.5621115719464824</v>
      </c>
      <c r="X21" s="6">
        <v>0.25258318064846191</v>
      </c>
      <c r="Y21" s="6">
        <v>0.40589908987450468</v>
      </c>
      <c r="Z21" s="6">
        <v>0.12844003825761519</v>
      </c>
      <c r="AA21" s="6">
        <v>0.10360849164148594</v>
      </c>
      <c r="AB21" s="6">
        <v>0.89053080043749366</v>
      </c>
      <c r="AC21" s="6">
        <v>0.124417</v>
      </c>
      <c r="AD21" s="6">
        <v>1.4890000000000001E-3</v>
      </c>
      <c r="AE21" s="60"/>
      <c r="AF21" s="26">
        <v>5508.6186679873508</v>
      </c>
      <c r="AG21" s="26">
        <v>188.11144057199999</v>
      </c>
      <c r="AH21" s="26">
        <v>58201.902957320002</v>
      </c>
      <c r="AI21" s="26">
        <v>24832.256224075823</v>
      </c>
      <c r="AJ21" s="26" t="s">
        <v>433</v>
      </c>
      <c r="AK21" s="26" t="s">
        <v>431</v>
      </c>
      <c r="AL21" s="49" t="s">
        <v>49</v>
      </c>
    </row>
    <row r="22" spans="1:38" s="2" customFormat="1" ht="26.25" customHeight="1" thickBot="1" x14ac:dyDescent="0.25">
      <c r="A22" s="70" t="s">
        <v>53</v>
      </c>
      <c r="B22" s="74" t="s">
        <v>68</v>
      </c>
      <c r="C22" s="71" t="s">
        <v>69</v>
      </c>
      <c r="D22" s="72"/>
      <c r="E22" s="6">
        <v>44.416485982459136</v>
      </c>
      <c r="F22" s="6">
        <v>2.5101070116085999</v>
      </c>
      <c r="G22" s="6">
        <v>20.632806371943353</v>
      </c>
      <c r="H22" s="6">
        <v>0.20287243099999999</v>
      </c>
      <c r="I22" s="6">
        <v>1.101210141344213</v>
      </c>
      <c r="J22" s="6">
        <v>1.2233792550172677</v>
      </c>
      <c r="K22" s="6">
        <v>1.5522772477821745</v>
      </c>
      <c r="L22" s="6">
        <v>0.30564770933057323</v>
      </c>
      <c r="M22" s="6">
        <v>45.023702176452119</v>
      </c>
      <c r="N22" s="6">
        <v>0.52402384465028484</v>
      </c>
      <c r="O22" s="6">
        <v>0.12293707502004135</v>
      </c>
      <c r="P22" s="6">
        <v>0.3230803583922946</v>
      </c>
      <c r="Q22" s="6">
        <v>3.9370258689686646E-2</v>
      </c>
      <c r="R22" s="6">
        <v>0.37138416465549795</v>
      </c>
      <c r="S22" s="6">
        <v>0.27402059466503265</v>
      </c>
      <c r="T22" s="6">
        <v>0.78355862114584263</v>
      </c>
      <c r="U22" s="6">
        <v>4.3891744699105263E-2</v>
      </c>
      <c r="V22" s="6">
        <v>3.6919000200555936</v>
      </c>
      <c r="W22" s="6">
        <v>1.0387652120610926</v>
      </c>
      <c r="X22" s="6">
        <v>5.6260449506498847E-2</v>
      </c>
      <c r="Y22" s="6">
        <v>9.287950761544729E-2</v>
      </c>
      <c r="Z22" s="6">
        <v>2.8978977862440265E-2</v>
      </c>
      <c r="AA22" s="6">
        <v>2.2955957396772305E-2</v>
      </c>
      <c r="AB22" s="6">
        <v>0.20107489238115872</v>
      </c>
      <c r="AC22" s="6">
        <v>9.8427407199999997E-2</v>
      </c>
      <c r="AD22" s="6">
        <v>2.03800878771957E-2</v>
      </c>
      <c r="AE22" s="60"/>
      <c r="AF22" s="26">
        <v>48460.864780400851</v>
      </c>
      <c r="AG22" s="26">
        <v>3223.5148893584101</v>
      </c>
      <c r="AH22" s="26">
        <v>89985.285035679874</v>
      </c>
      <c r="AI22" s="26">
        <v>28024.897328654621</v>
      </c>
      <c r="AJ22" s="26">
        <v>14815.561684685248</v>
      </c>
      <c r="AK22" s="26" t="s">
        <v>431</v>
      </c>
      <c r="AL22" s="49" t="s">
        <v>49</v>
      </c>
    </row>
    <row r="23" spans="1:38" s="2" customFormat="1" ht="26.25" customHeight="1" thickBot="1" x14ac:dyDescent="0.25">
      <c r="A23" s="70" t="s">
        <v>70</v>
      </c>
      <c r="B23" s="74" t="s">
        <v>393</v>
      </c>
      <c r="C23" s="71" t="s">
        <v>389</v>
      </c>
      <c r="D23" s="117"/>
      <c r="E23" s="6">
        <v>6.42007642</v>
      </c>
      <c r="F23" s="6">
        <v>0.60389840900000002</v>
      </c>
      <c r="G23" s="6">
        <v>1.1329838E-2</v>
      </c>
      <c r="H23" s="6">
        <v>4.53193E-3</v>
      </c>
      <c r="I23" s="6">
        <v>0.28062791399999998</v>
      </c>
      <c r="J23" s="6">
        <v>0.28062791399999998</v>
      </c>
      <c r="K23" s="6">
        <v>0.28062791399999998</v>
      </c>
      <c r="L23" s="6">
        <v>0.21259382399999999</v>
      </c>
      <c r="M23" s="6">
        <v>3.8424562880000002</v>
      </c>
      <c r="N23" s="6" t="s">
        <v>432</v>
      </c>
      <c r="O23" s="6">
        <v>5.6649150000000004E-3</v>
      </c>
      <c r="P23" s="6" t="s">
        <v>432</v>
      </c>
      <c r="Q23" s="6" t="s">
        <v>432</v>
      </c>
      <c r="R23" s="6">
        <v>2.8324588000000001E-2</v>
      </c>
      <c r="S23" s="6">
        <v>0.96303574300000006</v>
      </c>
      <c r="T23" s="6">
        <v>3.9654419000000003E-2</v>
      </c>
      <c r="U23" s="6">
        <v>5.6649150000000004E-3</v>
      </c>
      <c r="V23" s="6">
        <v>0.566491631</v>
      </c>
      <c r="W23" s="6" t="s">
        <v>432</v>
      </c>
      <c r="X23" s="6">
        <v>1.6994748943141291E-2</v>
      </c>
      <c r="Y23" s="6">
        <v>2.8324581571902149E-2</v>
      </c>
      <c r="Z23" s="6">
        <v>1.9487312121468679E-2</v>
      </c>
      <c r="AA23" s="6">
        <v>4.4752838883605397E-3</v>
      </c>
      <c r="AB23" s="6">
        <v>6.9281926524872653E-2</v>
      </c>
      <c r="AC23" s="6" t="s">
        <v>431</v>
      </c>
      <c r="AD23" s="6" t="s">
        <v>431</v>
      </c>
      <c r="AE23" s="60"/>
      <c r="AF23" s="26">
        <v>24415.789314979655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6.4648019684286187</v>
      </c>
      <c r="F24" s="6">
        <v>8.3020533036247226</v>
      </c>
      <c r="G24" s="6">
        <v>2.0511496806604512</v>
      </c>
      <c r="H24" s="6">
        <v>0.90313834800000004</v>
      </c>
      <c r="I24" s="6">
        <v>3.589015549787157</v>
      </c>
      <c r="J24" s="6">
        <v>3.7008917227871567</v>
      </c>
      <c r="K24" s="6">
        <v>3.9085224977871569</v>
      </c>
      <c r="L24" s="6">
        <v>0.97729448306537525</v>
      </c>
      <c r="M24" s="6">
        <v>15.766269514144001</v>
      </c>
      <c r="N24" s="6">
        <v>0.70382195545763671</v>
      </c>
      <c r="O24" s="6">
        <v>0.31860575502293997</v>
      </c>
      <c r="P24" s="6">
        <v>2.014747793536413E-2</v>
      </c>
      <c r="Q24" s="6">
        <v>1.5289909210537436E-2</v>
      </c>
      <c r="R24" s="6">
        <v>0.64495503465853765</v>
      </c>
      <c r="S24" s="6">
        <v>0.16049162306585377</v>
      </c>
      <c r="T24" s="6">
        <v>0.90227838491559764</v>
      </c>
      <c r="U24" s="6">
        <v>1.4776174393816316E-2</v>
      </c>
      <c r="V24" s="6">
        <v>12.569484769457636</v>
      </c>
      <c r="W24" s="6">
        <v>2.5144964836658481</v>
      </c>
      <c r="X24" s="6">
        <v>0.24780965644930658</v>
      </c>
      <c r="Y24" s="6">
        <v>0.39804335088932696</v>
      </c>
      <c r="Z24" s="6">
        <v>0.12578249130671065</v>
      </c>
      <c r="AA24" s="6">
        <v>0.10137407219596278</v>
      </c>
      <c r="AB24" s="6">
        <v>0.87300957084130359</v>
      </c>
      <c r="AC24" s="6">
        <v>0.12223199999999999</v>
      </c>
      <c r="AD24" s="6">
        <v>1.4469999999999999E-3</v>
      </c>
      <c r="AE24" s="60"/>
      <c r="AF24" s="26">
        <v>5070.4912879751128</v>
      </c>
      <c r="AG24" s="26" t="s">
        <v>431</v>
      </c>
      <c r="AH24" s="26">
        <v>59638.684748262996</v>
      </c>
      <c r="AI24" s="26">
        <v>24409.144754025223</v>
      </c>
      <c r="AJ24" s="26" t="s">
        <v>431</v>
      </c>
      <c r="AK24" s="26" t="s">
        <v>431</v>
      </c>
      <c r="AL24" s="49" t="s">
        <v>49</v>
      </c>
    </row>
    <row r="25" spans="1:38" s="2" customFormat="1" ht="26.25" customHeight="1" thickBot="1" x14ac:dyDescent="0.25">
      <c r="A25" s="70" t="s">
        <v>73</v>
      </c>
      <c r="B25" s="74" t="s">
        <v>74</v>
      </c>
      <c r="C25" s="76" t="s">
        <v>75</v>
      </c>
      <c r="D25" s="72"/>
      <c r="E25" s="6">
        <v>5.4046632105583168</v>
      </c>
      <c r="F25" s="6">
        <v>0.43089572026393008</v>
      </c>
      <c r="G25" s="6">
        <v>0.31818259874256127</v>
      </c>
      <c r="H25" s="6" t="s">
        <v>432</v>
      </c>
      <c r="I25" s="6">
        <v>4.0309493853030641E-2</v>
      </c>
      <c r="J25" s="6">
        <v>4.0309493853030641E-2</v>
      </c>
      <c r="K25" s="6">
        <v>4.0309493853030641E-2</v>
      </c>
      <c r="L25" s="6">
        <v>1.9348557049454707E-2</v>
      </c>
      <c r="M25" s="6">
        <v>3.3811728344419523</v>
      </c>
      <c r="N25" s="6">
        <v>2.5294039531031938E-2</v>
      </c>
      <c r="O25" s="6">
        <v>1.9641320696524302E-5</v>
      </c>
      <c r="P25" s="6">
        <v>8.6748724635262332E-4</v>
      </c>
      <c r="Q25" s="6">
        <v>3.7643103578421568E-5</v>
      </c>
      <c r="R25" s="6">
        <v>4.5816373572333665E-3</v>
      </c>
      <c r="S25" s="6">
        <v>2.7817307602914405E-3</v>
      </c>
      <c r="T25" s="6">
        <v>3.7709369736421751E-5</v>
      </c>
      <c r="U25" s="6">
        <v>3.7639790270521565E-5</v>
      </c>
      <c r="V25" s="6">
        <v>7.2004812212059068E-3</v>
      </c>
      <c r="W25" s="6" t="s">
        <v>432</v>
      </c>
      <c r="X25" s="6">
        <v>2.9492609264821645E-4</v>
      </c>
      <c r="Y25" s="6">
        <v>2.3230028475268792E-3</v>
      </c>
      <c r="Z25" s="6">
        <v>2.6364266949361047E-4</v>
      </c>
      <c r="AA25" s="6">
        <v>2.3403603139054188E-4</v>
      </c>
      <c r="AB25" s="6">
        <v>3.1156076410592481E-3</v>
      </c>
      <c r="AC25" s="6" t="s">
        <v>431</v>
      </c>
      <c r="AD25" s="6" t="s">
        <v>431</v>
      </c>
      <c r="AE25" s="60"/>
      <c r="AF25" s="26">
        <v>16562.047129565464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2.2378194355892496</v>
      </c>
      <c r="F26" s="6">
        <v>0.22011680615172272</v>
      </c>
      <c r="G26" s="6">
        <v>0.14170770892597317</v>
      </c>
      <c r="H26" s="6" t="s">
        <v>432</v>
      </c>
      <c r="I26" s="6">
        <v>1.8201618010247628E-2</v>
      </c>
      <c r="J26" s="6">
        <v>1.8201618010247628E-2</v>
      </c>
      <c r="K26" s="6">
        <v>1.8201618010247628E-2</v>
      </c>
      <c r="L26" s="6">
        <v>8.7367766008026992E-3</v>
      </c>
      <c r="M26" s="6">
        <v>1.7942261091082743</v>
      </c>
      <c r="N26" s="6">
        <v>0.28478923909237641</v>
      </c>
      <c r="O26" s="6">
        <v>8.8008991373844086E-6</v>
      </c>
      <c r="P26" s="6">
        <v>3.8865642434592063E-4</v>
      </c>
      <c r="Q26" s="6">
        <v>1.6837168624638373E-5</v>
      </c>
      <c r="R26" s="6">
        <v>2.0384194913789255E-3</v>
      </c>
      <c r="S26" s="6">
        <v>1.2378647272998126E-3</v>
      </c>
      <c r="T26" s="6">
        <v>1.7586481953000218E-5</v>
      </c>
      <c r="U26" s="6">
        <v>1.6799702958220282E-5</v>
      </c>
      <c r="V26" s="6">
        <v>3.2118851982523193E-3</v>
      </c>
      <c r="W26" s="6" t="s">
        <v>432</v>
      </c>
      <c r="X26" s="6">
        <v>1.565635634885451E-4</v>
      </c>
      <c r="Y26" s="6">
        <v>1.1569638116890396E-3</v>
      </c>
      <c r="Z26" s="6">
        <v>1.3656476838941467E-4</v>
      </c>
      <c r="AA26" s="6">
        <v>1.4129502963593777E-4</v>
      </c>
      <c r="AB26" s="6">
        <v>1.5913871732029371E-3</v>
      </c>
      <c r="AC26" s="6" t="s">
        <v>431</v>
      </c>
      <c r="AD26" s="6" t="s">
        <v>431</v>
      </c>
      <c r="AE26" s="60"/>
      <c r="AF26" s="26">
        <v>7267.0835777917218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125.030159045</v>
      </c>
      <c r="F27" s="6">
        <v>6.2111219200000001</v>
      </c>
      <c r="G27" s="6">
        <v>0.219162312</v>
      </c>
      <c r="H27" s="6">
        <v>2.5398836170000001</v>
      </c>
      <c r="I27" s="6">
        <v>3.7183991930000002</v>
      </c>
      <c r="J27" s="6">
        <v>3.7183991930000002</v>
      </c>
      <c r="K27" s="6">
        <v>3.7183991930000002</v>
      </c>
      <c r="L27" s="6">
        <v>3.1577534900000002</v>
      </c>
      <c r="M27" s="6">
        <v>74.722425176000002</v>
      </c>
      <c r="N27" s="6">
        <v>20.725015967000001</v>
      </c>
      <c r="O27" s="6">
        <v>0.19663670899999999</v>
      </c>
      <c r="P27" s="6">
        <v>0.10341475899999999</v>
      </c>
      <c r="Q27" s="6">
        <v>2.575459E-3</v>
      </c>
      <c r="R27" s="6">
        <v>0.95224342299999998</v>
      </c>
      <c r="S27" s="6">
        <v>33.378981453999998</v>
      </c>
      <c r="T27" s="6">
        <v>1.3775133580000001</v>
      </c>
      <c r="U27" s="6">
        <v>0.19637938399999999</v>
      </c>
      <c r="V27" s="6">
        <v>19.630830261</v>
      </c>
      <c r="W27" s="6">
        <v>6.5944902182999998</v>
      </c>
      <c r="X27" s="6">
        <v>0.16707855192170001</v>
      </c>
      <c r="Y27" s="6">
        <v>0.16413657160840001</v>
      </c>
      <c r="Z27" s="6">
        <v>6.5570207498099997E-2</v>
      </c>
      <c r="AA27" s="6">
        <v>0.18737037959530001</v>
      </c>
      <c r="AB27" s="6">
        <v>0.58415571062430005</v>
      </c>
      <c r="AC27" s="6" t="s">
        <v>431</v>
      </c>
      <c r="AD27" s="6">
        <v>1.3191740000000001</v>
      </c>
      <c r="AE27" s="60"/>
      <c r="AF27" s="26">
        <v>680636.79129680037</v>
      </c>
      <c r="AG27" s="26" t="s">
        <v>433</v>
      </c>
      <c r="AH27" s="26">
        <v>731.13634768059705</v>
      </c>
      <c r="AI27" s="26">
        <v>30809.050252599576</v>
      </c>
      <c r="AJ27" s="26">
        <v>1326.7668929177105</v>
      </c>
      <c r="AK27" s="26" t="s">
        <v>431</v>
      </c>
      <c r="AL27" s="49" t="s">
        <v>49</v>
      </c>
    </row>
    <row r="28" spans="1:38" s="2" customFormat="1" ht="26.25" customHeight="1" thickBot="1" x14ac:dyDescent="0.25">
      <c r="A28" s="70" t="s">
        <v>78</v>
      </c>
      <c r="B28" s="70" t="s">
        <v>81</v>
      </c>
      <c r="C28" s="71" t="s">
        <v>82</v>
      </c>
      <c r="D28" s="72"/>
      <c r="E28" s="6">
        <v>27.193281071000001</v>
      </c>
      <c r="F28" s="6">
        <v>0.47219730599999998</v>
      </c>
      <c r="G28" s="6">
        <v>2.9793382E-2</v>
      </c>
      <c r="H28" s="6">
        <v>0.111121874</v>
      </c>
      <c r="I28" s="6">
        <v>0.58410758299999999</v>
      </c>
      <c r="J28" s="6">
        <v>0.58410758299999999</v>
      </c>
      <c r="K28" s="6">
        <v>0.58410758299999999</v>
      </c>
      <c r="L28" s="6">
        <v>0.48644600399999999</v>
      </c>
      <c r="M28" s="6">
        <v>4.7779514379999997</v>
      </c>
      <c r="N28" s="6">
        <v>1.3447189530000001</v>
      </c>
      <c r="O28" s="6">
        <v>1.7294991999999999E-2</v>
      </c>
      <c r="P28" s="6">
        <v>1.1642929E-2</v>
      </c>
      <c r="Q28" s="6">
        <v>2.2185799999999999E-4</v>
      </c>
      <c r="R28" s="6">
        <v>9.0900517E-2</v>
      </c>
      <c r="S28" s="6">
        <v>2.944150193</v>
      </c>
      <c r="T28" s="6">
        <v>0.12064077500000001</v>
      </c>
      <c r="U28" s="6">
        <v>1.7328149000000001E-2</v>
      </c>
      <c r="V28" s="6">
        <v>1.736068108</v>
      </c>
      <c r="W28" s="6">
        <v>0.53691005469999997</v>
      </c>
      <c r="X28" s="6">
        <v>1.72909560851E-2</v>
      </c>
      <c r="Y28" s="6">
        <v>1.6678891635800001E-2</v>
      </c>
      <c r="Z28" s="6">
        <v>5.9268091174000002E-3</v>
      </c>
      <c r="AA28" s="6">
        <v>1.9010614974999999E-2</v>
      </c>
      <c r="AB28" s="6">
        <v>5.8907271812599998E-2</v>
      </c>
      <c r="AC28" s="6" t="s">
        <v>431</v>
      </c>
      <c r="AD28" s="6">
        <v>0.10770100000000001</v>
      </c>
      <c r="AE28" s="60"/>
      <c r="AF28" s="26">
        <v>88576.520700630281</v>
      </c>
      <c r="AG28" s="26" t="s">
        <v>433</v>
      </c>
      <c r="AH28" s="26" t="s">
        <v>433</v>
      </c>
      <c r="AI28" s="26">
        <v>4972.9855723955488</v>
      </c>
      <c r="AJ28" s="26">
        <v>240.58787014973066</v>
      </c>
      <c r="AK28" s="26" t="s">
        <v>431</v>
      </c>
      <c r="AL28" s="49" t="s">
        <v>49</v>
      </c>
    </row>
    <row r="29" spans="1:38" s="2" customFormat="1" ht="26.25" customHeight="1" thickBot="1" x14ac:dyDescent="0.25">
      <c r="A29" s="70" t="s">
        <v>78</v>
      </c>
      <c r="B29" s="70" t="s">
        <v>83</v>
      </c>
      <c r="C29" s="71" t="s">
        <v>84</v>
      </c>
      <c r="D29" s="72"/>
      <c r="E29" s="6">
        <v>56.079328736000001</v>
      </c>
      <c r="F29" s="6">
        <v>1.498436267</v>
      </c>
      <c r="G29" s="6">
        <v>9.1289413999999999E-2</v>
      </c>
      <c r="H29" s="6">
        <v>0.25282782399999998</v>
      </c>
      <c r="I29" s="6">
        <v>0.87468214099999997</v>
      </c>
      <c r="J29" s="6">
        <v>0.87468214099999997</v>
      </c>
      <c r="K29" s="6">
        <v>0.87468214099999997</v>
      </c>
      <c r="L29" s="6">
        <v>0.57013589600000003</v>
      </c>
      <c r="M29" s="6">
        <v>17.001279765</v>
      </c>
      <c r="N29" s="6">
        <v>4.0032174119999997</v>
      </c>
      <c r="O29" s="6">
        <v>2.8192347E-2</v>
      </c>
      <c r="P29" s="6">
        <v>3.5483070999999998E-2</v>
      </c>
      <c r="Q29" s="6">
        <v>6.6960200000000004E-4</v>
      </c>
      <c r="R29" s="6">
        <v>0.17419547799999999</v>
      </c>
      <c r="S29" s="6">
        <v>4.7910380940000001</v>
      </c>
      <c r="T29" s="6">
        <v>0.196159798</v>
      </c>
      <c r="U29" s="6">
        <v>2.8404841E-2</v>
      </c>
      <c r="V29" s="6">
        <v>2.8708287540000001</v>
      </c>
      <c r="W29" s="6">
        <v>0.5361528793</v>
      </c>
      <c r="X29" s="6">
        <v>2.9768717488500001E-2</v>
      </c>
      <c r="Y29" s="6">
        <v>0.18026612256880001</v>
      </c>
      <c r="Z29" s="6">
        <v>0.20143498833619999</v>
      </c>
      <c r="AA29" s="6">
        <v>4.63068938705E-2</v>
      </c>
      <c r="AB29" s="6">
        <v>0.45777672226330002</v>
      </c>
      <c r="AC29" s="6" t="s">
        <v>431</v>
      </c>
      <c r="AD29" s="6">
        <v>0.107027</v>
      </c>
      <c r="AE29" s="60"/>
      <c r="AF29" s="26">
        <v>270470.23562406941</v>
      </c>
      <c r="AG29" s="26" t="s">
        <v>433</v>
      </c>
      <c r="AH29" s="26">
        <v>9580.8283007529608</v>
      </c>
      <c r="AI29" s="26">
        <v>15299.947282864485</v>
      </c>
      <c r="AJ29" s="26">
        <v>741.96303203469881</v>
      </c>
      <c r="AK29" s="26" t="s">
        <v>431</v>
      </c>
      <c r="AL29" s="49" t="s">
        <v>49</v>
      </c>
    </row>
    <row r="30" spans="1:38" s="2" customFormat="1" ht="26.25" customHeight="1" thickBot="1" x14ac:dyDescent="0.25">
      <c r="A30" s="70" t="s">
        <v>78</v>
      </c>
      <c r="B30" s="70" t="s">
        <v>85</v>
      </c>
      <c r="C30" s="71" t="s">
        <v>86</v>
      </c>
      <c r="D30" s="72"/>
      <c r="E30" s="6">
        <v>1.319959254</v>
      </c>
      <c r="F30" s="6">
        <v>3.3431858349999999</v>
      </c>
      <c r="G30" s="6">
        <v>5.5493879999999997E-3</v>
      </c>
      <c r="H30" s="6">
        <v>2.8802061E-2</v>
      </c>
      <c r="I30" s="6">
        <v>6.4449302999999999E-2</v>
      </c>
      <c r="J30" s="6">
        <v>6.4449302999999999E-2</v>
      </c>
      <c r="K30" s="6">
        <v>6.4449302999999999E-2</v>
      </c>
      <c r="L30" s="6">
        <v>1.3775842E-2</v>
      </c>
      <c r="M30" s="6">
        <v>33.031145494999997</v>
      </c>
      <c r="N30" s="6">
        <v>1.3462495940000001</v>
      </c>
      <c r="O30" s="6">
        <v>5.3316889999999997E-3</v>
      </c>
      <c r="P30" s="6">
        <v>3.9659989999999996E-3</v>
      </c>
      <c r="Q30" s="6">
        <v>1.3675499999999999E-4</v>
      </c>
      <c r="R30" s="6">
        <v>2.4937343000000001E-2</v>
      </c>
      <c r="S30" s="6">
        <v>0.89616035599999999</v>
      </c>
      <c r="T30" s="6">
        <v>3.7697745999999997E-2</v>
      </c>
      <c r="U30" s="6">
        <v>5.3087020000000002E-3</v>
      </c>
      <c r="V30" s="6">
        <v>0.53243144499999995</v>
      </c>
      <c r="W30" s="6">
        <v>0.15147463310000001</v>
      </c>
      <c r="X30" s="6">
        <v>4.8072798369000001E-3</v>
      </c>
      <c r="Y30" s="6">
        <v>5.6474210274000004E-3</v>
      </c>
      <c r="Z30" s="6">
        <v>3.8425889588E-3</v>
      </c>
      <c r="AA30" s="6">
        <v>6.1719837391999996E-3</v>
      </c>
      <c r="AB30" s="6">
        <v>2.0469273562900001E-2</v>
      </c>
      <c r="AC30" s="6" t="s">
        <v>431</v>
      </c>
      <c r="AD30" s="6">
        <v>4.8028000000000001E-2</v>
      </c>
      <c r="AE30" s="60"/>
      <c r="AF30" s="26">
        <v>18757.893866154831</v>
      </c>
      <c r="AG30" s="26" t="s">
        <v>433</v>
      </c>
      <c r="AH30" s="26" t="s">
        <v>433</v>
      </c>
      <c r="AI30" s="26">
        <v>342.36355679914914</v>
      </c>
      <c r="AJ30" s="26" t="s">
        <v>433</v>
      </c>
      <c r="AK30" s="26" t="s">
        <v>431</v>
      </c>
      <c r="AL30" s="49" t="s">
        <v>49</v>
      </c>
    </row>
    <row r="31" spans="1:38" s="2" customFormat="1" ht="26.25" customHeight="1" thickBot="1" x14ac:dyDescent="0.25">
      <c r="A31" s="70" t="s">
        <v>78</v>
      </c>
      <c r="B31" s="70" t="s">
        <v>87</v>
      </c>
      <c r="C31" s="71" t="s">
        <v>88</v>
      </c>
      <c r="D31" s="72"/>
      <c r="E31" s="6" t="s">
        <v>431</v>
      </c>
      <c r="F31" s="6">
        <v>2.7246891479999999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211227.84149084683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3.3345947119999999</v>
      </c>
      <c r="J32" s="6">
        <v>5.9243105319999998</v>
      </c>
      <c r="K32" s="6">
        <v>8.1355591490000005</v>
      </c>
      <c r="L32" s="6">
        <v>0.37435647700000002</v>
      </c>
      <c r="M32" s="6" t="s">
        <v>431</v>
      </c>
      <c r="N32" s="6">
        <v>6.8980953090000003</v>
      </c>
      <c r="O32" s="6">
        <v>3.4619068000000003E-2</v>
      </c>
      <c r="P32" s="6" t="s">
        <v>432</v>
      </c>
      <c r="Q32" s="6">
        <v>8.0857331000000005E-2</v>
      </c>
      <c r="R32" s="6">
        <v>2.5276319780000001</v>
      </c>
      <c r="S32" s="6">
        <v>55.105362571999997</v>
      </c>
      <c r="T32" s="6">
        <v>0.41772668800000001</v>
      </c>
      <c r="U32" s="6">
        <v>6.6691891000000003E-2</v>
      </c>
      <c r="V32" s="6">
        <v>26.118840897999998</v>
      </c>
      <c r="W32" s="6" t="s">
        <v>431</v>
      </c>
      <c r="X32" s="6">
        <v>9.6223866446000002E-3</v>
      </c>
      <c r="Y32" s="6">
        <v>4.4957713429999999E-4</v>
      </c>
      <c r="Z32" s="6">
        <v>6.6366148509999995E-4</v>
      </c>
      <c r="AA32" s="6" t="s">
        <v>432</v>
      </c>
      <c r="AB32" s="6">
        <v>1.07356252651E-2</v>
      </c>
      <c r="AC32" s="6" t="s">
        <v>431</v>
      </c>
      <c r="AD32" s="6" t="s">
        <v>431</v>
      </c>
      <c r="AE32" s="60"/>
      <c r="AF32" s="26" t="s">
        <v>433</v>
      </c>
      <c r="AG32" s="26" t="s">
        <v>433</v>
      </c>
      <c r="AH32" s="26" t="s">
        <v>433</v>
      </c>
      <c r="AI32" s="26" t="s">
        <v>433</v>
      </c>
      <c r="AJ32" s="26" t="s">
        <v>433</v>
      </c>
      <c r="AK32" s="26">
        <v>373819281.29273534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2.024552216</v>
      </c>
      <c r="J33" s="6">
        <v>3.7491707660000002</v>
      </c>
      <c r="K33" s="6">
        <v>7.4983415390000001</v>
      </c>
      <c r="L33" s="6">
        <v>7.9482428999999993E-2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373819281.29273534</v>
      </c>
      <c r="AL33" s="49" t="s">
        <v>413</v>
      </c>
    </row>
    <row r="34" spans="1:38" s="2" customFormat="1" ht="26.25" customHeight="1" thickBot="1" x14ac:dyDescent="0.25">
      <c r="A34" s="70" t="s">
        <v>70</v>
      </c>
      <c r="B34" s="70" t="s">
        <v>93</v>
      </c>
      <c r="C34" s="71" t="s">
        <v>94</v>
      </c>
      <c r="D34" s="72"/>
      <c r="E34" s="6">
        <v>3.0776115050000001</v>
      </c>
      <c r="F34" s="6">
        <v>0.27310864899999998</v>
      </c>
      <c r="G34" s="6">
        <v>1.1746599999999999E-3</v>
      </c>
      <c r="H34" s="6">
        <v>4.1113500000000003E-4</v>
      </c>
      <c r="I34" s="6">
        <v>8.0464271000000004E-2</v>
      </c>
      <c r="J34" s="6">
        <v>8.4575586999999994E-2</v>
      </c>
      <c r="K34" s="6">
        <v>8.9274219000000002E-2</v>
      </c>
      <c r="L34" s="6">
        <v>5.2301775000000002E-2</v>
      </c>
      <c r="M34" s="6">
        <v>0.62844357299999998</v>
      </c>
      <c r="N34" s="6" t="s">
        <v>432</v>
      </c>
      <c r="O34" s="6">
        <v>5.8733500000000003E-4</v>
      </c>
      <c r="P34" s="6" t="s">
        <v>432</v>
      </c>
      <c r="Q34" s="6" t="s">
        <v>432</v>
      </c>
      <c r="R34" s="6">
        <v>2.9366589999999999E-3</v>
      </c>
      <c r="S34" s="6">
        <v>9.9846171999999997E-2</v>
      </c>
      <c r="T34" s="6">
        <v>4.1113080000000001E-3</v>
      </c>
      <c r="U34" s="6">
        <v>5.8733500000000003E-4</v>
      </c>
      <c r="V34" s="6">
        <v>5.8733044999999998E-2</v>
      </c>
      <c r="W34" s="6">
        <v>1.6414711137120001E-2</v>
      </c>
      <c r="X34" s="6">
        <v>1.7619913200000001E-3</v>
      </c>
      <c r="Y34" s="6">
        <v>2.9366522000000002E-3</v>
      </c>
      <c r="Z34" s="6">
        <v>2.0204167136E-3</v>
      </c>
      <c r="AA34" s="6">
        <v>4.6399104759999997E-4</v>
      </c>
      <c r="AB34" s="6">
        <v>7.1830512812000001E-3</v>
      </c>
      <c r="AC34" s="6" t="s">
        <v>431</v>
      </c>
      <c r="AD34" s="6" t="s">
        <v>431</v>
      </c>
      <c r="AE34" s="60"/>
      <c r="AF34" s="26">
        <v>2531.3941964000001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30.520958440000001</v>
      </c>
      <c r="F36" s="6">
        <v>1.2382649779999999</v>
      </c>
      <c r="G36" s="6">
        <v>3.6679288159999999</v>
      </c>
      <c r="H36" s="6" t="s">
        <v>432</v>
      </c>
      <c r="I36" s="6">
        <v>1.526764451</v>
      </c>
      <c r="J36" s="6">
        <v>1.795399333</v>
      </c>
      <c r="K36" s="6">
        <v>1.795399333</v>
      </c>
      <c r="L36" s="6">
        <v>3.9423029999999998E-2</v>
      </c>
      <c r="M36" s="6">
        <v>2.6433341750000001</v>
      </c>
      <c r="N36" s="6">
        <v>0.100169014</v>
      </c>
      <c r="O36" s="6">
        <v>9.5154030000000004E-3</v>
      </c>
      <c r="P36" s="6">
        <v>1.6780573999999999E-2</v>
      </c>
      <c r="Q36" s="6">
        <v>0.21454635699999999</v>
      </c>
      <c r="R36" s="6">
        <v>0.22994457600000001</v>
      </c>
      <c r="S36" s="6">
        <v>0.68734391100000003</v>
      </c>
      <c r="T36" s="6">
        <v>9.775776681</v>
      </c>
      <c r="U36" s="6">
        <v>9.8095495000000005E-2</v>
      </c>
      <c r="V36" s="6">
        <v>0.78887955700000001</v>
      </c>
      <c r="W36" s="6">
        <v>0.18546995795436111</v>
      </c>
      <c r="X36" s="6">
        <v>2.1972228403477098E-3</v>
      </c>
      <c r="Y36" s="6">
        <v>1.2456820178695789E-2</v>
      </c>
      <c r="Z36" s="6">
        <v>9.5154082247813094E-3</v>
      </c>
      <c r="AA36" s="6">
        <v>3.010529190218267E-3</v>
      </c>
      <c r="AB36" s="6">
        <v>2.7179980434043079E-2</v>
      </c>
      <c r="AC36" s="6">
        <v>7.0239999999999997E-2</v>
      </c>
      <c r="AD36" s="6">
        <v>0.18146200000000001</v>
      </c>
      <c r="AE36" s="60"/>
      <c r="AF36" s="26">
        <v>27566.215407464359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0.21768978269935654</v>
      </c>
      <c r="F37" s="6">
        <v>7.4789228556683953E-3</v>
      </c>
      <c r="G37" s="6">
        <v>5.7442893119946312E-4</v>
      </c>
      <c r="H37" s="6" t="s">
        <v>431</v>
      </c>
      <c r="I37" s="6">
        <v>9.1991258118672055E-4</v>
      </c>
      <c r="J37" s="6">
        <v>9.1991258118672055E-4</v>
      </c>
      <c r="K37" s="6">
        <v>9.1991258118672055E-4</v>
      </c>
      <c r="L37" s="6">
        <v>6.81693877945812E-5</v>
      </c>
      <c r="M37" s="6">
        <v>2.2197416166031353E-2</v>
      </c>
      <c r="N37" s="6">
        <v>8.2421165547108004E-6</v>
      </c>
      <c r="O37" s="6">
        <v>1.1981258021065E-6</v>
      </c>
      <c r="P37" s="6">
        <v>4.3134968453248618E-4</v>
      </c>
      <c r="Q37" s="6">
        <v>5.1676133208767899E-4</v>
      </c>
      <c r="R37" s="6">
        <v>5.6550641265966999E-6</v>
      </c>
      <c r="S37" s="6">
        <v>3.9220318442964003E-6</v>
      </c>
      <c r="T37" s="6">
        <v>2.3162148339065E-6</v>
      </c>
      <c r="U37" s="6">
        <v>4.9934650953398098E-5</v>
      </c>
      <c r="V37" s="6">
        <v>7.0056763884600976E-4</v>
      </c>
      <c r="W37" s="6">
        <v>2.1620189939050324E-3</v>
      </c>
      <c r="X37" s="6">
        <v>2.4309299273291402E-6</v>
      </c>
      <c r="Y37" s="6">
        <v>3.7917994846058002E-6</v>
      </c>
      <c r="Z37" s="6">
        <v>3.6326323173364199E-6</v>
      </c>
      <c r="AA37" s="6">
        <v>3.6302388250929001E-6</v>
      </c>
      <c r="AB37" s="6">
        <v>1.348560055430766E-5</v>
      </c>
      <c r="AC37" s="6">
        <v>1.1088413059999999E-7</v>
      </c>
      <c r="AD37" s="6">
        <v>6.55252E-11</v>
      </c>
      <c r="AE37" s="60"/>
      <c r="AF37" s="26">
        <v>11.9674562136</v>
      </c>
      <c r="AG37" s="26" t="s">
        <v>431</v>
      </c>
      <c r="AH37" s="26">
        <v>4300.3424255025002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9.7654652582119645</v>
      </c>
      <c r="F39" s="6">
        <v>1.7584254384425586</v>
      </c>
      <c r="G39" s="6">
        <v>8.7517805146021423</v>
      </c>
      <c r="H39" s="6">
        <v>3.0726220000000001E-3</v>
      </c>
      <c r="I39" s="6">
        <v>2.2346796677811089</v>
      </c>
      <c r="J39" s="6">
        <v>2.6591593217811091</v>
      </c>
      <c r="K39" s="6">
        <v>3.1039137367811089</v>
      </c>
      <c r="L39" s="6">
        <v>0.25710426751063825</v>
      </c>
      <c r="M39" s="6">
        <v>8.58971729087596</v>
      </c>
      <c r="N39" s="6">
        <v>0.96993610363104055</v>
      </c>
      <c r="O39" s="6">
        <v>0.12778523660430455</v>
      </c>
      <c r="P39" s="6">
        <v>4.9005891114112771E-2</v>
      </c>
      <c r="Q39" s="6">
        <v>6.6614541235612779E-2</v>
      </c>
      <c r="R39" s="6">
        <v>1.0487824952351916</v>
      </c>
      <c r="S39" s="6">
        <v>0.20546575353197041</v>
      </c>
      <c r="T39" s="6">
        <v>8.0426906254500494</v>
      </c>
      <c r="U39" s="6">
        <v>1.6936914228225547E-2</v>
      </c>
      <c r="V39" s="6">
        <v>5.1449707641112248</v>
      </c>
      <c r="W39" s="6">
        <v>1.6022989253740874</v>
      </c>
      <c r="X39" s="6">
        <v>0.17018638232189748</v>
      </c>
      <c r="Y39" s="6">
        <v>0.27553541515104135</v>
      </c>
      <c r="Z39" s="6">
        <v>0.11349831223137295</v>
      </c>
      <c r="AA39" s="6">
        <v>9.4754389593485741E-2</v>
      </c>
      <c r="AB39" s="6">
        <v>0.6539744992977975</v>
      </c>
      <c r="AC39" s="6">
        <v>5.40951989227886E-2</v>
      </c>
      <c r="AD39" s="6">
        <v>0.57243699999999997</v>
      </c>
      <c r="AE39" s="60"/>
      <c r="AF39" s="26">
        <v>45666.318897055076</v>
      </c>
      <c r="AG39" s="26">
        <v>3366.12</v>
      </c>
      <c r="AH39" s="26">
        <v>89955.080154081166</v>
      </c>
      <c r="AI39" s="26">
        <v>11711.409138063451</v>
      </c>
      <c r="AJ39" s="26" t="s">
        <v>433</v>
      </c>
      <c r="AK39" s="26" t="s">
        <v>431</v>
      </c>
      <c r="AL39" s="49" t="s">
        <v>49</v>
      </c>
    </row>
    <row r="40" spans="1:38" s="2" customFormat="1" ht="26.25" customHeight="1" thickBot="1" x14ac:dyDescent="0.25">
      <c r="A40" s="70" t="s">
        <v>70</v>
      </c>
      <c r="B40" s="70" t="s">
        <v>105</v>
      </c>
      <c r="C40" s="71" t="s">
        <v>391</v>
      </c>
      <c r="D40" s="72"/>
      <c r="E40" s="6">
        <v>0.13693746000000001</v>
      </c>
      <c r="F40" s="6">
        <v>11.256556414</v>
      </c>
      <c r="G40" s="6">
        <v>9.9050605999999999E-2</v>
      </c>
      <c r="H40" s="6">
        <v>1.4857499999999999E-4</v>
      </c>
      <c r="I40" s="6">
        <v>0.18631418399999999</v>
      </c>
      <c r="J40" s="6">
        <v>0.18631418399999999</v>
      </c>
      <c r="K40" s="6">
        <v>0.18631418399999999</v>
      </c>
      <c r="L40" s="6">
        <v>9.3107550000000004E-3</v>
      </c>
      <c r="M40" s="6">
        <v>30.744960935000002</v>
      </c>
      <c r="N40" s="6">
        <v>0.24762651199999999</v>
      </c>
      <c r="O40" s="6">
        <v>4.9525399999999999E-4</v>
      </c>
      <c r="P40" s="6" t="s">
        <v>432</v>
      </c>
      <c r="Q40" s="6" t="s">
        <v>432</v>
      </c>
      <c r="R40" s="6">
        <v>2.4762650000000001E-3</v>
      </c>
      <c r="S40" s="6">
        <v>8.4193013999999997E-2</v>
      </c>
      <c r="T40" s="6">
        <v>3.466771E-3</v>
      </c>
      <c r="U40" s="6">
        <v>4.9525399999999999E-4</v>
      </c>
      <c r="V40" s="6">
        <v>4.9525298000000002E-2</v>
      </c>
      <c r="W40" s="6" t="s">
        <v>432</v>
      </c>
      <c r="X40" s="6">
        <v>1.9810120883367202E-3</v>
      </c>
      <c r="Y40" s="6">
        <v>1.9810120883367202E-3</v>
      </c>
      <c r="Z40" s="6">
        <v>1.7036703959695792E-3</v>
      </c>
      <c r="AA40" s="6">
        <v>3.9124988744650222E-4</v>
      </c>
      <c r="AB40" s="6">
        <v>6.056944460089521E-3</v>
      </c>
      <c r="AC40" s="6" t="s">
        <v>431</v>
      </c>
      <c r="AD40" s="6" t="s">
        <v>431</v>
      </c>
      <c r="AE40" s="60"/>
      <c r="AF40" s="26">
        <v>2085.510475996482</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16.397605426999998</v>
      </c>
      <c r="F41" s="6">
        <v>23.970696404000002</v>
      </c>
      <c r="G41" s="6">
        <v>5.5798594589999997</v>
      </c>
      <c r="H41" s="6">
        <v>0.38977616900000001</v>
      </c>
      <c r="I41" s="6">
        <v>28.091297626999999</v>
      </c>
      <c r="J41" s="6">
        <v>28.786420159999999</v>
      </c>
      <c r="K41" s="6">
        <v>30.210287894</v>
      </c>
      <c r="L41" s="6">
        <v>3.4433034789999999</v>
      </c>
      <c r="M41" s="6">
        <v>196.18877308200001</v>
      </c>
      <c r="N41" s="6">
        <v>1.8312109029999999</v>
      </c>
      <c r="O41" s="6">
        <v>0.875666944</v>
      </c>
      <c r="P41" s="6">
        <v>6.2139067999999999E-2</v>
      </c>
      <c r="Q41" s="6">
        <v>3.0114726000000001E-2</v>
      </c>
      <c r="R41" s="6">
        <v>1.5617772000000001</v>
      </c>
      <c r="S41" s="6">
        <v>0.413646018</v>
      </c>
      <c r="T41" s="6">
        <v>0.13627354699999999</v>
      </c>
      <c r="U41" s="6">
        <v>3.5766078E-2</v>
      </c>
      <c r="V41" s="6">
        <v>34.520238933999998</v>
      </c>
      <c r="W41" s="6">
        <v>30.358537581170932</v>
      </c>
      <c r="X41" s="6">
        <v>5.3177392558600483</v>
      </c>
      <c r="Y41" s="6">
        <v>5.0517457296317696</v>
      </c>
      <c r="Z41" s="6">
        <v>1.8880117746137905</v>
      </c>
      <c r="AA41" s="6">
        <v>3.074971835036326</v>
      </c>
      <c r="AB41" s="6">
        <v>15.332468595141934</v>
      </c>
      <c r="AC41" s="6">
        <v>0.33670099999999997</v>
      </c>
      <c r="AD41" s="6">
        <v>1.2838E-2</v>
      </c>
      <c r="AE41" s="60"/>
      <c r="AF41" s="26">
        <v>98464.327201393302</v>
      </c>
      <c r="AG41" s="26">
        <v>60.68</v>
      </c>
      <c r="AH41" s="26">
        <v>130212.97865447916</v>
      </c>
      <c r="AI41" s="26">
        <v>67337.137031464707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16.923428641000001</v>
      </c>
      <c r="F43" s="6">
        <v>1.3656050689999999</v>
      </c>
      <c r="G43" s="6">
        <v>0.87264625399999995</v>
      </c>
      <c r="H43" s="6" t="s">
        <v>432</v>
      </c>
      <c r="I43" s="6">
        <v>0.82788650799999997</v>
      </c>
      <c r="J43" s="6">
        <v>0.83489719799999995</v>
      </c>
      <c r="K43" s="6">
        <v>0.84964742599999998</v>
      </c>
      <c r="L43" s="6">
        <v>0.48131003500000002</v>
      </c>
      <c r="M43" s="6">
        <v>3.9365682120000001</v>
      </c>
      <c r="N43" s="6">
        <v>8.7151433E-2</v>
      </c>
      <c r="O43" s="6">
        <v>4.0513435E-2</v>
      </c>
      <c r="P43" s="6">
        <v>4.8115010000000001E-3</v>
      </c>
      <c r="Q43" s="6">
        <v>3.1155380000000002E-3</v>
      </c>
      <c r="R43" s="6">
        <v>7.6400095000000001E-2</v>
      </c>
      <c r="S43" s="6">
        <v>2.4005899000000001E-2</v>
      </c>
      <c r="T43" s="6">
        <v>2.2836204999999998E-2</v>
      </c>
      <c r="U43" s="6">
        <v>5.5980040000000002E-3</v>
      </c>
      <c r="V43" s="6">
        <v>2.5832617290000002</v>
      </c>
      <c r="W43" s="6">
        <v>0.3279162148274522</v>
      </c>
      <c r="X43" s="6">
        <v>3.1123215682098616E-2</v>
      </c>
      <c r="Y43" s="6">
        <v>5.003418300649895E-2</v>
      </c>
      <c r="Z43" s="6">
        <v>1.5614239302436769E-2</v>
      </c>
      <c r="AA43" s="6">
        <v>1.2509698494870157E-2</v>
      </c>
      <c r="AB43" s="6">
        <v>0.10928133648590449</v>
      </c>
      <c r="AC43" s="6">
        <v>1.9324999999999998E-2</v>
      </c>
      <c r="AD43" s="6">
        <v>1.3603000000000001E-2</v>
      </c>
      <c r="AE43" s="60"/>
      <c r="AF43" s="26">
        <v>19422.634397886322</v>
      </c>
      <c r="AG43" s="26" t="s">
        <v>433</v>
      </c>
      <c r="AH43" s="26">
        <v>9342.1392824446957</v>
      </c>
      <c r="AI43" s="26">
        <v>3369.5568250053584</v>
      </c>
      <c r="AJ43" s="26" t="s">
        <v>433</v>
      </c>
      <c r="AK43" s="26" t="s">
        <v>431</v>
      </c>
      <c r="AL43" s="49" t="s">
        <v>49</v>
      </c>
    </row>
    <row r="44" spans="1:38" s="2" customFormat="1" ht="26.25" customHeight="1" thickBot="1" x14ac:dyDescent="0.25">
      <c r="A44" s="70" t="s">
        <v>70</v>
      </c>
      <c r="B44" s="70" t="s">
        <v>111</v>
      </c>
      <c r="C44" s="71" t="s">
        <v>112</v>
      </c>
      <c r="D44" s="72"/>
      <c r="E44" s="6">
        <v>24.249412422999999</v>
      </c>
      <c r="F44" s="6">
        <v>3.0168201479999999</v>
      </c>
      <c r="G44" s="6">
        <v>5.1618468000000001E-2</v>
      </c>
      <c r="H44" s="6">
        <v>1.521808E-2</v>
      </c>
      <c r="I44" s="6">
        <v>0.89911167299999994</v>
      </c>
      <c r="J44" s="6">
        <v>0.89911167299999994</v>
      </c>
      <c r="K44" s="6">
        <v>0.89911167299999994</v>
      </c>
      <c r="L44" s="6">
        <v>0.56023372000000005</v>
      </c>
      <c r="M44" s="6">
        <v>18.034209261000001</v>
      </c>
      <c r="N44" s="6" t="s">
        <v>432</v>
      </c>
      <c r="O44" s="6">
        <v>1.9056701999999998E-2</v>
      </c>
      <c r="P44" s="6" t="s">
        <v>432</v>
      </c>
      <c r="Q44" s="6" t="s">
        <v>432</v>
      </c>
      <c r="R44" s="6">
        <v>9.5283510000000002E-2</v>
      </c>
      <c r="S44" s="6">
        <v>3.2396396580000002</v>
      </c>
      <c r="T44" s="6">
        <v>0.133396924</v>
      </c>
      <c r="U44" s="6">
        <v>1.9056701999999998E-2</v>
      </c>
      <c r="V44" s="6">
        <v>1.9056703859999999</v>
      </c>
      <c r="W44" s="6" t="s">
        <v>432</v>
      </c>
      <c r="X44" s="6">
        <v>5.7238319011887868E-2</v>
      </c>
      <c r="Y44" s="6">
        <v>9.5215311940002365E-2</v>
      </c>
      <c r="Z44" s="6">
        <v>6.5555061309312809E-2</v>
      </c>
      <c r="AA44" s="6">
        <v>1.5054796056499162E-2</v>
      </c>
      <c r="AB44" s="6">
        <v>0.23306348831770221</v>
      </c>
      <c r="AC44" s="6" t="s">
        <v>431</v>
      </c>
      <c r="AD44" s="6" t="s">
        <v>431</v>
      </c>
      <c r="AE44" s="60"/>
      <c r="AF44" s="26">
        <v>82127.641142242894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9.5261902729999992</v>
      </c>
      <c r="F45" s="6">
        <v>0.384111284</v>
      </c>
      <c r="G45" s="6">
        <v>0.39287812700000002</v>
      </c>
      <c r="H45" s="6" t="s">
        <v>432</v>
      </c>
      <c r="I45" s="6">
        <v>0.176674206</v>
      </c>
      <c r="J45" s="6">
        <v>0.20754773300000001</v>
      </c>
      <c r="K45" s="6">
        <v>0.20754773300000001</v>
      </c>
      <c r="L45" s="6">
        <v>9.3515249999999994E-3</v>
      </c>
      <c r="M45" s="6">
        <v>0.87151177300000005</v>
      </c>
      <c r="N45" s="6">
        <v>2.5537081E-2</v>
      </c>
      <c r="O45" s="6">
        <v>1.9643899999999999E-3</v>
      </c>
      <c r="P45" s="6">
        <v>5.893171E-3</v>
      </c>
      <c r="Q45" s="6">
        <v>7.8575659999999999E-3</v>
      </c>
      <c r="R45" s="6">
        <v>9.8219550000000003E-3</v>
      </c>
      <c r="S45" s="6">
        <v>0.17286637699999999</v>
      </c>
      <c r="T45" s="6">
        <v>0.196439061</v>
      </c>
      <c r="U45" s="6">
        <v>1.9643911E-2</v>
      </c>
      <c r="V45" s="6">
        <v>0.235726874</v>
      </c>
      <c r="W45" s="6">
        <v>2.553707830762153E-2</v>
      </c>
      <c r="X45" s="6">
        <v>3.9287812780956202E-4</v>
      </c>
      <c r="Y45" s="6">
        <v>1.9643906390478102E-3</v>
      </c>
      <c r="Z45" s="6">
        <v>1.9643906390478102E-3</v>
      </c>
      <c r="AA45" s="6">
        <v>1.9643906390478101E-4</v>
      </c>
      <c r="AB45" s="6">
        <v>4.5180984698099634E-3</v>
      </c>
      <c r="AC45" s="6">
        <v>1.5720999999999999E-2</v>
      </c>
      <c r="AD45" s="6">
        <v>7.4640000000000001E-3</v>
      </c>
      <c r="AE45" s="60"/>
      <c r="AF45" s="26">
        <v>8466.5236542960611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1.1631840419999999</v>
      </c>
      <c r="F47" s="6">
        <v>3.7158023999999998E-2</v>
      </c>
      <c r="G47" s="6">
        <v>4.2506568000000002E-2</v>
      </c>
      <c r="H47" s="6">
        <v>1.0508379999999999E-3</v>
      </c>
      <c r="I47" s="6">
        <v>1.9361805999999999E-2</v>
      </c>
      <c r="J47" s="6">
        <v>2.3350512E-2</v>
      </c>
      <c r="K47" s="6">
        <v>2.7195237000000001E-2</v>
      </c>
      <c r="L47" s="6">
        <v>6.332318E-3</v>
      </c>
      <c r="M47" s="6">
        <v>0.29919995900000002</v>
      </c>
      <c r="N47" s="6">
        <v>0.1106514</v>
      </c>
      <c r="O47" s="6">
        <v>2.5221299999999999E-4</v>
      </c>
      <c r="P47" s="6">
        <v>3.9204799999999998E-4</v>
      </c>
      <c r="Q47" s="6">
        <v>3.59124E-4</v>
      </c>
      <c r="R47" s="6">
        <v>3.116143E-3</v>
      </c>
      <c r="S47" s="6">
        <v>6.7112256999999995E-2</v>
      </c>
      <c r="T47" s="6">
        <v>8.9274860000000001E-3</v>
      </c>
      <c r="U47" s="6">
        <v>9.5805300000000005E-4</v>
      </c>
      <c r="V47" s="6">
        <v>4.1536129999999997E-2</v>
      </c>
      <c r="W47" s="6">
        <v>6.5030362398169096E-3</v>
      </c>
      <c r="X47" s="6">
        <v>1.8434526285480209E-4</v>
      </c>
      <c r="Y47" s="6">
        <v>4.3562167081952739E-4</v>
      </c>
      <c r="Z47" s="6">
        <v>2.82550757640737E-4</v>
      </c>
      <c r="AA47" s="6">
        <v>1.9653345581802754E-4</v>
      </c>
      <c r="AB47" s="6">
        <v>1.099051148033094E-3</v>
      </c>
      <c r="AC47" s="6">
        <v>6.0800000000000003E-4</v>
      </c>
      <c r="AD47" s="6">
        <v>1.389E-3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1.1793414999999999E-3</v>
      </c>
      <c r="F49" s="6">
        <v>1.00899245E-2</v>
      </c>
      <c r="G49" s="6">
        <v>1.0483039999999999E-3</v>
      </c>
      <c r="H49" s="6">
        <v>4.8484054999999998E-3</v>
      </c>
      <c r="I49" s="6">
        <v>8.24228865E-2</v>
      </c>
      <c r="J49" s="6">
        <v>0.19590177249999999</v>
      </c>
      <c r="K49" s="6">
        <v>0.45496384899999998</v>
      </c>
      <c r="L49" s="6" t="s">
        <v>432</v>
      </c>
      <c r="M49" s="6">
        <v>0.60290572249999996</v>
      </c>
      <c r="N49" s="6">
        <v>0.49794430499999998</v>
      </c>
      <c r="O49" s="6">
        <v>9.1726580000000002E-3</v>
      </c>
      <c r="P49" s="6">
        <v>1.5724557E-2</v>
      </c>
      <c r="Q49" s="6">
        <v>1.7034937E-2</v>
      </c>
      <c r="R49" s="6">
        <v>0.222764558</v>
      </c>
      <c r="S49" s="6">
        <v>6.2898228E-2</v>
      </c>
      <c r="T49" s="6">
        <v>0.15724557</v>
      </c>
      <c r="U49" s="6">
        <v>2.0966076E-2</v>
      </c>
      <c r="V49" s="6">
        <v>0.28828354499999997</v>
      </c>
      <c r="W49" s="6">
        <v>3.9311392500000002</v>
      </c>
      <c r="X49" s="6">
        <v>0.20966076</v>
      </c>
      <c r="Y49" s="6">
        <v>0.26207595</v>
      </c>
      <c r="Z49" s="6">
        <v>0.131037975</v>
      </c>
      <c r="AA49" s="6">
        <v>9.1726582500000001E-2</v>
      </c>
      <c r="AB49" s="6">
        <v>0.69450126749999996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17.171412586100001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9.1099999975699996E-4</v>
      </c>
      <c r="AL51" s="49" t="s">
        <v>130</v>
      </c>
    </row>
    <row r="52" spans="1:38" s="2" customFormat="1" ht="26.25" customHeight="1" thickBot="1" x14ac:dyDescent="0.25">
      <c r="A52" s="70" t="s">
        <v>119</v>
      </c>
      <c r="B52" s="74" t="s">
        <v>131</v>
      </c>
      <c r="C52" s="76" t="s">
        <v>392</v>
      </c>
      <c r="D52" s="73"/>
      <c r="E52" s="6">
        <v>1.0029856465</v>
      </c>
      <c r="F52" s="6">
        <v>0.56201671183866198</v>
      </c>
      <c r="G52" s="6">
        <v>19.843109691512481</v>
      </c>
      <c r="H52" s="6">
        <v>7.1983422642251998E-3</v>
      </c>
      <c r="I52" s="6">
        <v>0.101245805691</v>
      </c>
      <c r="J52" s="6">
        <v>0.23208205959700001</v>
      </c>
      <c r="K52" s="6">
        <v>0.31741718590000001</v>
      </c>
      <c r="L52" s="6">
        <v>1.9239569099999999E-4</v>
      </c>
      <c r="M52" s="6">
        <v>0.56523479408393995</v>
      </c>
      <c r="N52" s="6">
        <v>1.42259728542E-3</v>
      </c>
      <c r="O52" s="6">
        <v>2.9288767640999998E-4</v>
      </c>
      <c r="P52" s="6">
        <v>3.3472877304000003E-4</v>
      </c>
      <c r="Q52" s="6">
        <v>8.3682193260000006E-5</v>
      </c>
      <c r="R52" s="6">
        <v>1.4644383820499999E-3</v>
      </c>
      <c r="S52" s="6">
        <v>6.2761644945000001E-4</v>
      </c>
      <c r="T52" s="6">
        <v>2.7615123775800001E-3</v>
      </c>
      <c r="U52" s="6">
        <v>8.3682193260000006E-5</v>
      </c>
      <c r="V52" s="6">
        <v>5.4393425619000003E-4</v>
      </c>
      <c r="W52" s="6">
        <v>1.7538290442380001E-4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66.030383365999995</v>
      </c>
      <c r="AL52" s="49" t="s">
        <v>132</v>
      </c>
    </row>
    <row r="53" spans="1:38" s="2" customFormat="1" ht="26.25" customHeight="1" thickBot="1" x14ac:dyDescent="0.25">
      <c r="A53" s="70" t="s">
        <v>119</v>
      </c>
      <c r="B53" s="74" t="s">
        <v>133</v>
      </c>
      <c r="C53" s="76" t="s">
        <v>134</v>
      </c>
      <c r="D53" s="73"/>
      <c r="E53" s="6" t="s">
        <v>431</v>
      </c>
      <c r="F53" s="6">
        <v>11.765027356950673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1632603165.874644</v>
      </c>
      <c r="AL53" s="49" t="s">
        <v>135</v>
      </c>
    </row>
    <row r="54" spans="1:38" s="2" customFormat="1" ht="37.5" customHeight="1" thickBot="1" x14ac:dyDescent="0.25">
      <c r="A54" s="70" t="s">
        <v>119</v>
      </c>
      <c r="B54" s="74" t="s">
        <v>136</v>
      </c>
      <c r="C54" s="76" t="s">
        <v>137</v>
      </c>
      <c r="D54" s="73"/>
      <c r="E54" s="6" t="s">
        <v>431</v>
      </c>
      <c r="F54" s="6">
        <v>0.96151695550463223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1191.075825838624</v>
      </c>
      <c r="AL54" s="49" t="s">
        <v>419</v>
      </c>
    </row>
    <row r="55" spans="1:38" s="2" customFormat="1" ht="26.25" customHeight="1" thickBot="1" x14ac:dyDescent="0.25">
      <c r="A55" s="70" t="s">
        <v>119</v>
      </c>
      <c r="B55" s="74" t="s">
        <v>138</v>
      </c>
      <c r="C55" s="76" t="s">
        <v>139</v>
      </c>
      <c r="D55" s="73"/>
      <c r="E55" s="6">
        <v>3.2124589479346142</v>
      </c>
      <c r="F55" s="6">
        <v>0.44349275548096118</v>
      </c>
      <c r="G55" s="6">
        <v>2.5524869760030482</v>
      </c>
      <c r="H55" s="6" t="s">
        <v>432</v>
      </c>
      <c r="I55" s="6">
        <v>1.8944657888799999E-2</v>
      </c>
      <c r="J55" s="6">
        <v>1.8944657888799999E-2</v>
      </c>
      <c r="K55" s="6">
        <v>1.8944657888799999E-2</v>
      </c>
      <c r="L55" s="6">
        <v>4.7359894722000001E-4</v>
      </c>
      <c r="M55" s="6">
        <v>0.98756237983219031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6073.5011019463682</v>
      </c>
      <c r="AG55" s="26" t="s">
        <v>431</v>
      </c>
      <c r="AH55" s="26">
        <v>155.61707134336856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15421.828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5.9462501941920001E-2</v>
      </c>
      <c r="J58" s="6">
        <v>0.39641667961280003</v>
      </c>
      <c r="K58" s="6">
        <v>0.79283335922560005</v>
      </c>
      <c r="L58" s="6">
        <v>2.7352742241963201E-4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1924.150756664</v>
      </c>
      <c r="AL58" s="49" t="s">
        <v>148</v>
      </c>
    </row>
    <row r="59" spans="1:38" s="2" customFormat="1" ht="26.25" customHeight="1" thickBot="1" x14ac:dyDescent="0.25">
      <c r="A59" s="70" t="s">
        <v>53</v>
      </c>
      <c r="B59" s="78" t="s">
        <v>149</v>
      </c>
      <c r="C59" s="71" t="s">
        <v>402</v>
      </c>
      <c r="D59" s="72"/>
      <c r="E59" s="6" t="s">
        <v>432</v>
      </c>
      <c r="F59" s="6">
        <v>7.1810063894999998E-2</v>
      </c>
      <c r="G59" s="6" t="s">
        <v>432</v>
      </c>
      <c r="H59" s="6">
        <v>0.11693695212999999</v>
      </c>
      <c r="I59" s="6">
        <v>0.77702724280500002</v>
      </c>
      <c r="J59" s="6">
        <v>0.88405528545300005</v>
      </c>
      <c r="K59" s="6">
        <v>1.008006826935</v>
      </c>
      <c r="L59" s="6">
        <v>1.5978429948062399E-3</v>
      </c>
      <c r="M59" s="6" t="s">
        <v>432</v>
      </c>
      <c r="N59" s="6">
        <v>8.6548292030827998</v>
      </c>
      <c r="O59" s="6">
        <v>0.39849230651797002</v>
      </c>
      <c r="P59" s="6">
        <v>2.3435159999999999E-3</v>
      </c>
      <c r="Q59" s="6">
        <v>0.90354924347099996</v>
      </c>
      <c r="R59" s="6">
        <v>1.1336356162327901</v>
      </c>
      <c r="S59" s="6">
        <v>1.553903532497E-2</v>
      </c>
      <c r="T59" s="6">
        <v>1.2758330655061201</v>
      </c>
      <c r="U59" s="6">
        <v>4.4323982651404199</v>
      </c>
      <c r="V59" s="6">
        <v>0.343087592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4637.1320916000004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1.2101666900000001</v>
      </c>
      <c r="J60" s="6">
        <v>9.8848018999999994</v>
      </c>
      <c r="K60" s="6">
        <v>32.298236742999997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196858.82847710286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0.67340690599999997</v>
      </c>
      <c r="J61" s="6">
        <v>6.7283845180000004</v>
      </c>
      <c r="K61" s="6">
        <v>22.461468409999998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27343491.326264855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2.6248424999999999E-2</v>
      </c>
      <c r="J62" s="6">
        <v>0.262484255</v>
      </c>
      <c r="K62" s="6">
        <v>0.52496851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43747.375785171127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0.15357799999999999</v>
      </c>
      <c r="F65" s="6" t="s">
        <v>431</v>
      </c>
      <c r="G65" s="6" t="s">
        <v>431</v>
      </c>
      <c r="H65" s="6">
        <v>1.025E-2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7.8372700000000001E-4</v>
      </c>
      <c r="J67" s="6">
        <v>1.044969E-3</v>
      </c>
      <c r="K67" s="6">
        <v>1.306211E-3</v>
      </c>
      <c r="L67" s="6">
        <v>1.4107000000000001E-5</v>
      </c>
      <c r="M67" s="6">
        <v>2.0340021400000001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7.1854019999999996E-3</v>
      </c>
      <c r="F68" s="6" t="s">
        <v>432</v>
      </c>
      <c r="G68" s="6">
        <v>0.26413005499999997</v>
      </c>
      <c r="H68" s="6" t="s">
        <v>432</v>
      </c>
      <c r="I68" s="6">
        <v>1.1975670000000001E-2</v>
      </c>
      <c r="J68" s="6">
        <v>1.5967559999999999E-2</v>
      </c>
      <c r="K68" s="6">
        <v>1.995945E-2</v>
      </c>
      <c r="L68" s="6">
        <v>2.1556200000000001E-4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0.69722883302380001</v>
      </c>
      <c r="I69" s="6">
        <v>2.1468337795830001E-3</v>
      </c>
      <c r="J69" s="6">
        <v>2.8624450394440001E-3</v>
      </c>
      <c r="K69" s="6">
        <v>3.5780562993050001E-3</v>
      </c>
      <c r="L69" s="6">
        <v>3.8643008424999999E-5</v>
      </c>
      <c r="M69" s="6">
        <v>11.66379233342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0.41569699999999998</v>
      </c>
      <c r="F70" s="6">
        <v>9.0262277478000001</v>
      </c>
      <c r="G70" s="6">
        <v>3.0464479839999998</v>
      </c>
      <c r="H70" s="6">
        <v>0.29902842953234582</v>
      </c>
      <c r="I70" s="6">
        <v>1.4886519179850981</v>
      </c>
      <c r="J70" s="6">
        <v>2.0206910072344639</v>
      </c>
      <c r="K70" s="6">
        <v>2.5800384432778301</v>
      </c>
      <c r="L70" s="6">
        <v>2.7549337455117999E-2</v>
      </c>
      <c r="M70" s="6">
        <v>0.264343412</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1.0554190757523001</v>
      </c>
      <c r="F72" s="6">
        <v>0.65031591158790003</v>
      </c>
      <c r="G72" s="6">
        <v>0.96090001958903126</v>
      </c>
      <c r="H72" s="6" t="s">
        <v>432</v>
      </c>
      <c r="I72" s="6">
        <v>0.94449987991810003</v>
      </c>
      <c r="J72" s="6">
        <v>1.1608955406777</v>
      </c>
      <c r="K72" s="6">
        <v>2.2311406158041001</v>
      </c>
      <c r="L72" s="6">
        <v>2.559231260227712E-2</v>
      </c>
      <c r="M72" s="6">
        <v>74.265147626840005</v>
      </c>
      <c r="N72" s="6">
        <v>30.307139641466001</v>
      </c>
      <c r="O72" s="6">
        <v>1.1593422819720001</v>
      </c>
      <c r="P72" s="6">
        <v>0.69821374708219996</v>
      </c>
      <c r="Q72" s="6">
        <v>7.7139144913120003E-2</v>
      </c>
      <c r="R72" s="6">
        <v>1.809397783524</v>
      </c>
      <c r="S72" s="6">
        <v>1.60445381964</v>
      </c>
      <c r="T72" s="6">
        <v>3.693303109266</v>
      </c>
      <c r="U72" s="6">
        <v>0.10022723209999999</v>
      </c>
      <c r="V72" s="6">
        <v>20.248949695425001</v>
      </c>
      <c r="W72" s="6">
        <v>48.0893316656</v>
      </c>
      <c r="X72" s="6" t="s">
        <v>431</v>
      </c>
      <c r="Y72" s="6" t="s">
        <v>431</v>
      </c>
      <c r="Z72" s="6" t="s">
        <v>431</v>
      </c>
      <c r="AA72" s="6" t="s">
        <v>431</v>
      </c>
      <c r="AB72" s="6">
        <v>12.41992256594</v>
      </c>
      <c r="AC72" s="6">
        <v>0.13384442999999999</v>
      </c>
      <c r="AD72" s="6">
        <v>20.189837402999999</v>
      </c>
      <c r="AE72" s="60"/>
      <c r="AF72" s="26" t="s">
        <v>431</v>
      </c>
      <c r="AG72" s="26" t="s">
        <v>431</v>
      </c>
      <c r="AH72" s="26" t="s">
        <v>431</v>
      </c>
      <c r="AI72" s="26" t="s">
        <v>431</v>
      </c>
      <c r="AJ72" s="26" t="s">
        <v>431</v>
      </c>
      <c r="AK72" s="26">
        <v>11581.192345199999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7.5584284139999999E-2</v>
      </c>
      <c r="J73" s="6">
        <v>0.107077735865</v>
      </c>
      <c r="K73" s="6">
        <v>0.12597380690000001</v>
      </c>
      <c r="L73" s="6">
        <v>7.5584284139999999E-3</v>
      </c>
      <c r="M73" s="6" t="s">
        <v>432</v>
      </c>
      <c r="N73" s="6">
        <v>3.2304690144000003E-2</v>
      </c>
      <c r="O73" s="6">
        <v>9.8121722399999991E-4</v>
      </c>
      <c r="P73" s="6" t="s">
        <v>432</v>
      </c>
      <c r="Q73" s="6">
        <v>2.2895068559999998E-3</v>
      </c>
      <c r="R73" s="6">
        <v>6.2898540000000001E-4</v>
      </c>
      <c r="S73" s="6">
        <v>1.2328113840000001E-3</v>
      </c>
      <c r="T73" s="6">
        <v>3.0191299199999999E-4</v>
      </c>
      <c r="U73" s="6" t="s">
        <v>432</v>
      </c>
      <c r="V73" s="6">
        <v>0.15623997336000001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5.2989999999999999E-3</v>
      </c>
      <c r="F74" s="6" t="s">
        <v>432</v>
      </c>
      <c r="G74" s="6">
        <v>6.4649999999999999E-2</v>
      </c>
      <c r="H74" s="6" t="s">
        <v>432</v>
      </c>
      <c r="I74" s="6">
        <v>9.6138216700000001E-2</v>
      </c>
      <c r="J74" s="6">
        <v>0.244130399</v>
      </c>
      <c r="K74" s="6">
        <v>0.347222001</v>
      </c>
      <c r="L74" s="6">
        <v>2.2111792999999999E-3</v>
      </c>
      <c r="M74" s="6">
        <v>0.63588</v>
      </c>
      <c r="N74" s="6" t="s">
        <v>432</v>
      </c>
      <c r="O74" s="6" t="s">
        <v>432</v>
      </c>
      <c r="P74" s="6" t="s">
        <v>432</v>
      </c>
      <c r="Q74" s="6" t="s">
        <v>432</v>
      </c>
      <c r="R74" s="6" t="s">
        <v>432</v>
      </c>
      <c r="S74" s="6" t="s">
        <v>432</v>
      </c>
      <c r="T74" s="6" t="s">
        <v>432</v>
      </c>
      <c r="U74" s="6" t="s">
        <v>432</v>
      </c>
      <c r="V74" s="6" t="s">
        <v>432</v>
      </c>
      <c r="W74" s="6">
        <v>6.0011349999999997</v>
      </c>
      <c r="X74" s="6">
        <v>3.7093E-4</v>
      </c>
      <c r="Y74" s="6">
        <v>1.0598E-4</v>
      </c>
      <c r="Z74" s="6">
        <v>1.0598E-4</v>
      </c>
      <c r="AA74" s="6">
        <v>5.2989999999999999E-5</v>
      </c>
      <c r="AB74" s="6">
        <v>6.3588000000000002E-4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1.076800695</v>
      </c>
      <c r="H76" s="6" t="s">
        <v>432</v>
      </c>
      <c r="I76" s="6">
        <v>1.7228811120000001E-3</v>
      </c>
      <c r="J76" s="6">
        <v>3.4457622240000002E-3</v>
      </c>
      <c r="K76" s="6">
        <v>4.3072027799999999E-3</v>
      </c>
      <c r="L76" s="6" t="s">
        <v>432</v>
      </c>
      <c r="M76" s="6" t="s">
        <v>432</v>
      </c>
      <c r="N76" s="6">
        <v>0.23689615289999999</v>
      </c>
      <c r="O76" s="6">
        <v>1.0768006950000001E-2</v>
      </c>
      <c r="P76" s="6" t="s">
        <v>432</v>
      </c>
      <c r="Q76" s="6">
        <v>6.4608041699999993E-2</v>
      </c>
      <c r="R76" s="6" t="s">
        <v>432</v>
      </c>
      <c r="S76" s="6" t="s">
        <v>432</v>
      </c>
      <c r="T76" s="6" t="s">
        <v>432</v>
      </c>
      <c r="U76" s="6" t="s">
        <v>432</v>
      </c>
      <c r="V76" s="6">
        <v>1.0768006950000001E-2</v>
      </c>
      <c r="W76" s="6">
        <v>0.68915244480000004</v>
      </c>
      <c r="X76" s="6" t="s">
        <v>432</v>
      </c>
      <c r="Y76" s="6" t="s">
        <v>432</v>
      </c>
      <c r="Z76" s="6" t="s">
        <v>432</v>
      </c>
      <c r="AA76" s="6" t="s">
        <v>432</v>
      </c>
      <c r="AB76" s="6" t="s">
        <v>432</v>
      </c>
      <c r="AC76" s="6" t="s">
        <v>432</v>
      </c>
      <c r="AD76" s="6">
        <v>5.5993636140000001E-4</v>
      </c>
      <c r="AE76" s="60"/>
      <c r="AF76" s="26" t="s">
        <v>431</v>
      </c>
      <c r="AG76" s="26" t="s">
        <v>431</v>
      </c>
      <c r="AH76" s="26" t="s">
        <v>431</v>
      </c>
      <c r="AI76" s="26" t="s">
        <v>431</v>
      </c>
      <c r="AJ76" s="26" t="s">
        <v>431</v>
      </c>
      <c r="AK76" s="26">
        <v>215.360139</v>
      </c>
      <c r="AL76" s="49" t="s">
        <v>193</v>
      </c>
    </row>
    <row r="77" spans="1:38" s="2" customFormat="1" ht="26.25" customHeight="1" thickBot="1" x14ac:dyDescent="0.25">
      <c r="A77" s="70" t="s">
        <v>53</v>
      </c>
      <c r="B77" s="70" t="s">
        <v>194</v>
      </c>
      <c r="C77" s="71" t="s">
        <v>195</v>
      </c>
      <c r="D77" s="72"/>
      <c r="E77" s="6" t="s">
        <v>432</v>
      </c>
      <c r="F77" s="6" t="s">
        <v>432</v>
      </c>
      <c r="G77" s="6">
        <v>0.76974277452999995</v>
      </c>
      <c r="H77" s="6" t="s">
        <v>432</v>
      </c>
      <c r="I77" s="6">
        <v>8.3706580377799992E-3</v>
      </c>
      <c r="J77" s="6">
        <v>9.1426528113700001E-3</v>
      </c>
      <c r="K77" s="6">
        <v>1.041865858496E-2</v>
      </c>
      <c r="L77" s="6" t="s">
        <v>432</v>
      </c>
      <c r="M77" s="6" t="s">
        <v>432</v>
      </c>
      <c r="N77" s="6">
        <v>0.17054339830349999</v>
      </c>
      <c r="O77" s="6">
        <v>4.0705862641900001E-2</v>
      </c>
      <c r="P77" s="6">
        <v>0.30254059238679498</v>
      </c>
      <c r="Q77" s="6">
        <v>2.6798377358999998E-3</v>
      </c>
      <c r="R77" s="6" t="s">
        <v>432</v>
      </c>
      <c r="S77" s="6" t="s">
        <v>432</v>
      </c>
      <c r="T77" s="6" t="s">
        <v>432</v>
      </c>
      <c r="U77" s="6" t="s">
        <v>432</v>
      </c>
      <c r="V77" s="6">
        <v>3.3240063207700001</v>
      </c>
      <c r="W77" s="6">
        <v>2.9666946226499999</v>
      </c>
      <c r="X77" s="6" t="s">
        <v>432</v>
      </c>
      <c r="Y77" s="6" t="s">
        <v>432</v>
      </c>
      <c r="Z77" s="6" t="s">
        <v>432</v>
      </c>
      <c r="AA77" s="6" t="s">
        <v>432</v>
      </c>
      <c r="AB77" s="6" t="s">
        <v>432</v>
      </c>
      <c r="AC77" s="6" t="s">
        <v>432</v>
      </c>
      <c r="AD77" s="6">
        <v>7.7563002830799996E-4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1.0453220000000001</v>
      </c>
      <c r="H78" s="6" t="s">
        <v>432</v>
      </c>
      <c r="I78" s="6">
        <v>6.2629230770000002E-3</v>
      </c>
      <c r="J78" s="6">
        <v>8.1880000000000008E-3</v>
      </c>
      <c r="K78" s="6">
        <v>2.1780999999999998E-2</v>
      </c>
      <c r="L78" s="6">
        <v>6.2629230000000002E-6</v>
      </c>
      <c r="M78" s="6" t="s">
        <v>432</v>
      </c>
      <c r="N78" s="6">
        <v>0.6956</v>
      </c>
      <c r="O78" s="6">
        <v>7.3419999999999999E-2</v>
      </c>
      <c r="P78" s="6">
        <v>1E-3</v>
      </c>
      <c r="Q78" s="6">
        <v>0.1968</v>
      </c>
      <c r="R78" s="6">
        <v>4.5147269999999997</v>
      </c>
      <c r="S78" s="6">
        <v>2.7442000000000002</v>
      </c>
      <c r="T78" s="6">
        <v>0.13600200000000001</v>
      </c>
      <c r="U78" s="6" t="s">
        <v>432</v>
      </c>
      <c r="V78" s="6">
        <v>0.47899999999999998</v>
      </c>
      <c r="W78" s="6">
        <v>0.77214987000000002</v>
      </c>
      <c r="X78" s="6" t="s">
        <v>432</v>
      </c>
      <c r="Y78" s="6" t="s">
        <v>432</v>
      </c>
      <c r="Z78" s="6" t="s">
        <v>432</v>
      </c>
      <c r="AA78" s="6" t="s">
        <v>432</v>
      </c>
      <c r="AB78" s="6" t="s">
        <v>432</v>
      </c>
      <c r="AC78" s="6" t="s">
        <v>432</v>
      </c>
      <c r="AD78" s="6">
        <v>5.7000000000000003E-5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0.48518183999999998</v>
      </c>
      <c r="H80" s="6" t="s">
        <v>432</v>
      </c>
      <c r="I80" s="6" t="s">
        <v>432</v>
      </c>
      <c r="J80" s="6" t="s">
        <v>432</v>
      </c>
      <c r="K80" s="6">
        <v>0.29857344000000002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80.907800210000005</v>
      </c>
      <c r="G82" s="6" t="s">
        <v>431</v>
      </c>
      <c r="H82" s="6" t="s">
        <v>431</v>
      </c>
      <c r="I82" s="6" t="s">
        <v>432</v>
      </c>
      <c r="J82" s="6" t="s">
        <v>431</v>
      </c>
      <c r="K82" s="6" t="s">
        <v>431</v>
      </c>
      <c r="L82" s="6" t="s">
        <v>431</v>
      </c>
      <c r="M82" s="6" t="s">
        <v>431</v>
      </c>
      <c r="N82" s="6" t="s">
        <v>431</v>
      </c>
      <c r="O82" s="6" t="s">
        <v>431</v>
      </c>
      <c r="P82" s="6">
        <v>0.10521984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0.38749784500000001</v>
      </c>
      <c r="G83" s="6" t="s">
        <v>432</v>
      </c>
      <c r="H83" s="6" t="s">
        <v>431</v>
      </c>
      <c r="I83" s="6">
        <v>3.3895093000000001E-2</v>
      </c>
      <c r="J83" s="6">
        <v>0.49453499099999998</v>
      </c>
      <c r="K83" s="6">
        <v>0.88349509100000001</v>
      </c>
      <c r="L83" s="6">
        <v>1.93202E-3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2.4950894000000001E-2</v>
      </c>
      <c r="G84" s="6" t="s">
        <v>431</v>
      </c>
      <c r="H84" s="6" t="s">
        <v>431</v>
      </c>
      <c r="I84" s="6">
        <v>1.5354395999999999E-2</v>
      </c>
      <c r="J84" s="6">
        <v>7.6771980000000004E-2</v>
      </c>
      <c r="K84" s="6">
        <v>0.30708793099999998</v>
      </c>
      <c r="L84" s="6">
        <v>1.9939999999999999E-6</v>
      </c>
      <c r="M84" s="6">
        <v>1.823334E-3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191929.95327047599</v>
      </c>
      <c r="AL84" s="49" t="s">
        <v>412</v>
      </c>
    </row>
    <row r="85" spans="1:38" s="2" customFormat="1" ht="26.25" customHeight="1" thickBot="1" x14ac:dyDescent="0.25">
      <c r="A85" s="70" t="s">
        <v>208</v>
      </c>
      <c r="B85" s="76" t="s">
        <v>215</v>
      </c>
      <c r="C85" s="82" t="s">
        <v>403</v>
      </c>
      <c r="D85" s="72"/>
      <c r="E85" s="6" t="s">
        <v>431</v>
      </c>
      <c r="F85" s="6">
        <v>58.722539484544001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414.60015313182583</v>
      </c>
      <c r="AL85" s="49" t="s">
        <v>216</v>
      </c>
    </row>
    <row r="86" spans="1:38" s="2" customFormat="1" ht="26.25" customHeight="1" thickBot="1" x14ac:dyDescent="0.25">
      <c r="A86" s="70" t="s">
        <v>208</v>
      </c>
      <c r="B86" s="76" t="s">
        <v>217</v>
      </c>
      <c r="C86" s="80" t="s">
        <v>218</v>
      </c>
      <c r="D86" s="72"/>
      <c r="E86" s="6" t="s">
        <v>431</v>
      </c>
      <c r="F86" s="6">
        <v>10.27479110728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84.251930107230152</v>
      </c>
      <c r="AL86" s="49" t="s">
        <v>219</v>
      </c>
    </row>
    <row r="87" spans="1:38" s="2" customFormat="1" ht="26.25" customHeight="1" thickBot="1" x14ac:dyDescent="0.25">
      <c r="A87" s="70" t="s">
        <v>208</v>
      </c>
      <c r="B87" s="76" t="s">
        <v>220</v>
      </c>
      <c r="C87" s="80" t="s">
        <v>221</v>
      </c>
      <c r="D87" s="72"/>
      <c r="E87" s="6" t="s">
        <v>431</v>
      </c>
      <c r="F87" s="6">
        <v>0.14909003300000001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0.21629130788500001</v>
      </c>
      <c r="AL87" s="49" t="s">
        <v>219</v>
      </c>
    </row>
    <row r="88" spans="1:38" s="2" customFormat="1" ht="26.25" customHeight="1" thickBot="1" x14ac:dyDescent="0.25">
      <c r="A88" s="70" t="s">
        <v>208</v>
      </c>
      <c r="B88" s="76" t="s">
        <v>222</v>
      </c>
      <c r="C88" s="80" t="s">
        <v>223</v>
      </c>
      <c r="D88" s="72"/>
      <c r="E88" s="6" t="s">
        <v>432</v>
      </c>
      <c r="F88" s="6">
        <v>47.901682092999998</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12.104413917</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13.154521365146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0.10912640699999999</v>
      </c>
      <c r="F91" s="6">
        <v>0.29035830800000001</v>
      </c>
      <c r="G91" s="6">
        <v>1.3263789999999999E-2</v>
      </c>
      <c r="H91" s="6">
        <v>0.248964253</v>
      </c>
      <c r="I91" s="6">
        <v>1.8478870329999999</v>
      </c>
      <c r="J91" s="6">
        <v>2.0586143849999998</v>
      </c>
      <c r="K91" s="6">
        <v>2.2867339950000001</v>
      </c>
      <c r="L91" s="6">
        <v>0.72889533699999998</v>
      </c>
      <c r="M91" s="6">
        <v>3.3369280460000001</v>
      </c>
      <c r="N91" s="6">
        <v>3.4433150000000002E-3</v>
      </c>
      <c r="O91" s="6">
        <v>0.32395998399999998</v>
      </c>
      <c r="P91" s="6">
        <v>2.4900000000000002E-7</v>
      </c>
      <c r="Q91" s="6">
        <v>5.8470000000000001E-6</v>
      </c>
      <c r="R91" s="6">
        <v>6.8514000000000002E-5</v>
      </c>
      <c r="S91" s="6">
        <v>0.32590352099999997</v>
      </c>
      <c r="T91" s="6">
        <v>0.16210850299999999</v>
      </c>
      <c r="U91" s="6" t="s">
        <v>432</v>
      </c>
      <c r="V91" s="6">
        <v>0.163118658</v>
      </c>
      <c r="W91" s="6">
        <v>5.9991385883119003E-3</v>
      </c>
      <c r="X91" s="6">
        <v>6.6590438330262087E-3</v>
      </c>
      <c r="Y91" s="6">
        <v>2.6996123647403552E-3</v>
      </c>
      <c r="Z91" s="6">
        <v>2.6996123647403552E-3</v>
      </c>
      <c r="AA91" s="6">
        <v>2.6996123647403552E-3</v>
      </c>
      <c r="AB91" s="6">
        <v>1.4757880927247275E-2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1.4587127085</v>
      </c>
      <c r="F92" s="6">
        <v>2.9351667670000001</v>
      </c>
      <c r="G92" s="6">
        <v>2.917425417</v>
      </c>
      <c r="H92" s="6" t="s">
        <v>432</v>
      </c>
      <c r="I92" s="6">
        <v>0.75626682509999998</v>
      </c>
      <c r="J92" s="6">
        <v>1.0083557668000001</v>
      </c>
      <c r="K92" s="6">
        <v>1.2604447084999999</v>
      </c>
      <c r="L92" s="6">
        <v>1.9662937452600001E-2</v>
      </c>
      <c r="M92" s="6">
        <v>8.0229198967500004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1458.7127085</v>
      </c>
      <c r="AL92" s="49" t="s">
        <v>231</v>
      </c>
    </row>
    <row r="93" spans="1:38" s="2" customFormat="1" ht="26.25" customHeight="1" thickBot="1" x14ac:dyDescent="0.25">
      <c r="A93" s="70" t="s">
        <v>53</v>
      </c>
      <c r="B93" s="74" t="s">
        <v>232</v>
      </c>
      <c r="C93" s="71" t="s">
        <v>405</v>
      </c>
      <c r="D93" s="77"/>
      <c r="E93" s="6" t="s">
        <v>431</v>
      </c>
      <c r="F93" s="6">
        <v>27.317750516</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12192.918551115614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0.38933929900000003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3013.537633521817</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210.22933699999999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0.11536695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1.0073380430000001</v>
      </c>
      <c r="F99" s="6">
        <v>28.518318555</v>
      </c>
      <c r="G99" s="6" t="s">
        <v>431</v>
      </c>
      <c r="H99" s="6">
        <v>34.317399561000002</v>
      </c>
      <c r="I99" s="6">
        <v>0.33050796999999998</v>
      </c>
      <c r="J99" s="6">
        <v>0.50785371000000001</v>
      </c>
      <c r="K99" s="6">
        <v>1.1124414600000001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806.11699999999996</v>
      </c>
      <c r="AL99" s="49" t="s">
        <v>245</v>
      </c>
    </row>
    <row r="100" spans="1:38" s="2" customFormat="1" ht="26.25" customHeight="1" thickBot="1" x14ac:dyDescent="0.25">
      <c r="A100" s="70" t="s">
        <v>243</v>
      </c>
      <c r="B100" s="70" t="s">
        <v>246</v>
      </c>
      <c r="C100" s="71" t="s">
        <v>408</v>
      </c>
      <c r="D100" s="84"/>
      <c r="E100" s="6">
        <v>1.79047669</v>
      </c>
      <c r="F100" s="6">
        <v>17.728827548000002</v>
      </c>
      <c r="G100" s="6" t="s">
        <v>431</v>
      </c>
      <c r="H100" s="6">
        <v>28.978406970000002</v>
      </c>
      <c r="I100" s="6">
        <v>0.33404904000000002</v>
      </c>
      <c r="J100" s="6">
        <v>0.50107356000000003</v>
      </c>
      <c r="K100" s="6">
        <v>1.0949385199999999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5778.6980000000003</v>
      </c>
      <c r="AL100" s="49" t="s">
        <v>245</v>
      </c>
    </row>
    <row r="101" spans="1:38" s="2" customFormat="1" ht="26.25" customHeight="1" thickBot="1" x14ac:dyDescent="0.25">
      <c r="A101" s="70" t="s">
        <v>243</v>
      </c>
      <c r="B101" s="70" t="s">
        <v>247</v>
      </c>
      <c r="C101" s="71" t="s">
        <v>248</v>
      </c>
      <c r="D101" s="84"/>
      <c r="E101" s="6">
        <v>0.28808184199999998</v>
      </c>
      <c r="F101" s="6">
        <v>0.82053706400000004</v>
      </c>
      <c r="G101" s="6" t="s">
        <v>431</v>
      </c>
      <c r="H101" s="6">
        <v>7.7388881229999997</v>
      </c>
      <c r="I101" s="6">
        <v>7.9072500000000004E-2</v>
      </c>
      <c r="J101" s="6">
        <v>0.2372175</v>
      </c>
      <c r="K101" s="6">
        <v>0.55350750000000004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14412.129000000001</v>
      </c>
      <c r="AL101" s="49" t="s">
        <v>245</v>
      </c>
    </row>
    <row r="102" spans="1:38" s="2" customFormat="1" ht="26.25" customHeight="1" thickBot="1" x14ac:dyDescent="0.25">
      <c r="A102" s="70" t="s">
        <v>243</v>
      </c>
      <c r="B102" s="70" t="s">
        <v>249</v>
      </c>
      <c r="C102" s="71" t="s">
        <v>386</v>
      </c>
      <c r="D102" s="84"/>
      <c r="E102" s="6">
        <v>0.43597113014229139</v>
      </c>
      <c r="F102" s="6">
        <v>14.587371298269566</v>
      </c>
      <c r="G102" s="6" t="s">
        <v>431</v>
      </c>
      <c r="H102" s="6">
        <v>68.096636794155657</v>
      </c>
      <c r="I102" s="6">
        <v>0.20294807600000001</v>
      </c>
      <c r="J102" s="6">
        <v>4.5733908699999999</v>
      </c>
      <c r="K102" s="6">
        <v>32.624346129999999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33278.644999999997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0.198152304</v>
      </c>
      <c r="F104" s="6">
        <v>0.48570363599999999</v>
      </c>
      <c r="G104" s="6" t="s">
        <v>431</v>
      </c>
      <c r="H104" s="6">
        <v>4.7928545570000001</v>
      </c>
      <c r="I104" s="6">
        <v>3.0938259999999999E-2</v>
      </c>
      <c r="J104" s="6">
        <v>9.281478E-2</v>
      </c>
      <c r="K104" s="6">
        <v>0.21656781999999999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2256.5320000000002</v>
      </c>
      <c r="AL104" s="49" t="s">
        <v>245</v>
      </c>
    </row>
    <row r="105" spans="1:38" s="2" customFormat="1" ht="26.25" customHeight="1" thickBot="1" x14ac:dyDescent="0.25">
      <c r="A105" s="70" t="s">
        <v>243</v>
      </c>
      <c r="B105" s="70" t="s">
        <v>254</v>
      </c>
      <c r="C105" s="71" t="s">
        <v>255</v>
      </c>
      <c r="D105" s="84"/>
      <c r="E105" s="6">
        <v>0.195461249</v>
      </c>
      <c r="F105" s="6">
        <v>0.85593525500000001</v>
      </c>
      <c r="G105" s="6" t="s">
        <v>431</v>
      </c>
      <c r="H105" s="6">
        <v>5.1503401240000004</v>
      </c>
      <c r="I105" s="6">
        <v>3.4376154999999999E-2</v>
      </c>
      <c r="J105" s="6">
        <v>5.4019675000000003E-2</v>
      </c>
      <c r="K105" s="6">
        <v>0.11786110800000001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617.01300000000003</v>
      </c>
      <c r="AL105" s="49" t="s">
        <v>245</v>
      </c>
    </row>
    <row r="106" spans="1:38" s="2" customFormat="1" ht="26.25" customHeight="1" thickBot="1" x14ac:dyDescent="0.25">
      <c r="A106" s="70" t="s">
        <v>243</v>
      </c>
      <c r="B106" s="70" t="s">
        <v>256</v>
      </c>
      <c r="C106" s="71" t="s">
        <v>257</v>
      </c>
      <c r="D106" s="84"/>
      <c r="E106" s="6">
        <v>3.0532210000000001E-3</v>
      </c>
      <c r="F106" s="6">
        <v>5.4160855000000001E-2</v>
      </c>
      <c r="G106" s="6" t="s">
        <v>431</v>
      </c>
      <c r="H106" s="6">
        <v>0.11368866599999999</v>
      </c>
      <c r="I106" s="6">
        <v>1.820896E-3</v>
      </c>
      <c r="J106" s="6">
        <v>2.913428E-3</v>
      </c>
      <c r="K106" s="6">
        <v>6.1910280000000003E-3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56.361999993955003</v>
      </c>
      <c r="AL106" s="49" t="s">
        <v>245</v>
      </c>
    </row>
    <row r="107" spans="1:38" s="2" customFormat="1" ht="26.25" customHeight="1" thickBot="1" x14ac:dyDescent="0.25">
      <c r="A107" s="70" t="s">
        <v>243</v>
      </c>
      <c r="B107" s="70" t="s">
        <v>258</v>
      </c>
      <c r="C107" s="71" t="s">
        <v>379</v>
      </c>
      <c r="D107" s="84"/>
      <c r="E107" s="6">
        <v>0.58318793499999999</v>
      </c>
      <c r="F107" s="6">
        <v>1.991673324</v>
      </c>
      <c r="G107" s="6" t="s">
        <v>431</v>
      </c>
      <c r="H107" s="6">
        <v>6.7038845890000003</v>
      </c>
      <c r="I107" s="6">
        <v>0.144051453</v>
      </c>
      <c r="J107" s="6">
        <v>1.9206860400000001</v>
      </c>
      <c r="K107" s="6">
        <v>9.1232586900000001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48017.150999999998</v>
      </c>
      <c r="AL107" s="49" t="s">
        <v>245</v>
      </c>
    </row>
    <row r="108" spans="1:38" s="2" customFormat="1" ht="26.25" customHeight="1" thickBot="1" x14ac:dyDescent="0.25">
      <c r="A108" s="70" t="s">
        <v>243</v>
      </c>
      <c r="B108" s="70" t="s">
        <v>259</v>
      </c>
      <c r="C108" s="71" t="s">
        <v>380</v>
      </c>
      <c r="D108" s="84"/>
      <c r="E108" s="6">
        <v>1.1105319789999999</v>
      </c>
      <c r="F108" s="6">
        <v>12.416004451999999</v>
      </c>
      <c r="G108" s="6" t="s">
        <v>431</v>
      </c>
      <c r="H108" s="6">
        <v>19.001024056999999</v>
      </c>
      <c r="I108" s="6">
        <v>0.16801775999999999</v>
      </c>
      <c r="J108" s="6">
        <v>1.6801775999999999</v>
      </c>
      <c r="K108" s="6">
        <v>3.3603551999999999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84008.88</v>
      </c>
      <c r="AL108" s="49" t="s">
        <v>245</v>
      </c>
    </row>
    <row r="109" spans="1:38" s="2" customFormat="1" ht="26.25" customHeight="1" thickBot="1" x14ac:dyDescent="0.25">
      <c r="A109" s="70" t="s">
        <v>243</v>
      </c>
      <c r="B109" s="70" t="s">
        <v>260</v>
      </c>
      <c r="C109" s="71" t="s">
        <v>381</v>
      </c>
      <c r="D109" s="84"/>
      <c r="E109" s="6">
        <v>0.19555220600000001</v>
      </c>
      <c r="F109" s="6">
        <v>0.99502939599999995</v>
      </c>
      <c r="G109" s="6" t="s">
        <v>431</v>
      </c>
      <c r="H109" s="6">
        <v>5.6661691709999999</v>
      </c>
      <c r="I109" s="6">
        <v>0.19164204000000001</v>
      </c>
      <c r="J109" s="6">
        <v>1.0540312199999999</v>
      </c>
      <c r="K109" s="6">
        <v>1.0540312199999999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9582.1020000000008</v>
      </c>
      <c r="AL109" s="49" t="s">
        <v>245</v>
      </c>
    </row>
    <row r="110" spans="1:38" s="2" customFormat="1" ht="26.25" customHeight="1" thickBot="1" x14ac:dyDescent="0.25">
      <c r="A110" s="70" t="s">
        <v>243</v>
      </c>
      <c r="B110" s="70" t="s">
        <v>261</v>
      </c>
      <c r="C110" s="71" t="s">
        <v>382</v>
      </c>
      <c r="D110" s="84"/>
      <c r="E110" s="6">
        <v>0.23911435</v>
      </c>
      <c r="F110" s="6">
        <v>1.221310047</v>
      </c>
      <c r="G110" s="6" t="s">
        <v>431</v>
      </c>
      <c r="H110" s="6">
        <v>6.9285747400000002</v>
      </c>
      <c r="I110" s="6">
        <v>0.23520214</v>
      </c>
      <c r="J110" s="6">
        <v>1.29361177</v>
      </c>
      <c r="K110" s="6">
        <v>1.29361177</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11760.107</v>
      </c>
      <c r="AL110" s="49" t="s">
        <v>245</v>
      </c>
    </row>
    <row r="111" spans="1:38" s="2" customFormat="1" ht="26.25" customHeight="1" thickBot="1" x14ac:dyDescent="0.25">
      <c r="A111" s="70" t="s">
        <v>243</v>
      </c>
      <c r="B111" s="70" t="s">
        <v>262</v>
      </c>
      <c r="C111" s="71" t="s">
        <v>376</v>
      </c>
      <c r="D111" s="84"/>
      <c r="E111" s="6">
        <v>0.63600326200000001</v>
      </c>
      <c r="F111" s="6">
        <v>0.39989998199999999</v>
      </c>
      <c r="G111" s="6" t="s">
        <v>431</v>
      </c>
      <c r="H111" s="6">
        <v>10.816229851999999</v>
      </c>
      <c r="I111" s="6">
        <v>2.1842364E-2</v>
      </c>
      <c r="J111" s="6">
        <v>4.3684727999999999E-2</v>
      </c>
      <c r="K111" s="6">
        <v>9.8290638E-2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5460.5910000000003</v>
      </c>
      <c r="AL111" s="49" t="s">
        <v>245</v>
      </c>
    </row>
    <row r="112" spans="1:38" s="2" customFormat="1" ht="26.25" customHeight="1" thickBot="1" x14ac:dyDescent="0.25">
      <c r="A112" s="70" t="s">
        <v>263</v>
      </c>
      <c r="B112" s="70" t="s">
        <v>264</v>
      </c>
      <c r="C112" s="71" t="s">
        <v>265</v>
      </c>
      <c r="D112" s="72"/>
      <c r="E112" s="6">
        <v>29.640321705000002</v>
      </c>
      <c r="F112" s="6" t="s">
        <v>431</v>
      </c>
      <c r="G112" s="6" t="s">
        <v>431</v>
      </c>
      <c r="H112" s="6">
        <v>84.945222166999997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741008042.80564296</v>
      </c>
      <c r="AL112" s="49" t="s">
        <v>418</v>
      </c>
    </row>
    <row r="113" spans="1:38" s="2" customFormat="1" ht="26.25" customHeight="1" thickBot="1" x14ac:dyDescent="0.25">
      <c r="A113" s="70" t="s">
        <v>263</v>
      </c>
      <c r="B113" s="85" t="s">
        <v>266</v>
      </c>
      <c r="C113" s="86" t="s">
        <v>267</v>
      </c>
      <c r="D113" s="72"/>
      <c r="E113" s="6">
        <v>18.208598995999999</v>
      </c>
      <c r="F113" s="6">
        <v>29.56164064</v>
      </c>
      <c r="G113" s="6" t="s">
        <v>431</v>
      </c>
      <c r="H113" s="6">
        <v>106.22995336300001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1.0490022320000001</v>
      </c>
      <c r="F114" s="6" t="s">
        <v>431</v>
      </c>
      <c r="G114" s="6" t="s">
        <v>431</v>
      </c>
      <c r="H114" s="6">
        <v>3.4092572649999999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0.81984249799999998</v>
      </c>
      <c r="F115" s="6" t="s">
        <v>431</v>
      </c>
      <c r="G115" s="6" t="s">
        <v>431</v>
      </c>
      <c r="H115" s="6">
        <v>1.639685007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12.802536442999999</v>
      </c>
      <c r="F116" s="6">
        <v>1.5789066940000001</v>
      </c>
      <c r="G116" s="6" t="s">
        <v>431</v>
      </c>
      <c r="H116" s="6">
        <v>37.069963782000002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5.4864449510000002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1.841354709</v>
      </c>
      <c r="J119" s="6">
        <v>42.012016082000002</v>
      </c>
      <c r="K119" s="6">
        <v>42.012016082000002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10.466150902000001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4.6551000000000002E-2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2.1076856806117671E-2</v>
      </c>
      <c r="F125" s="6">
        <v>4.0947669349364704</v>
      </c>
      <c r="G125" s="6" t="s">
        <v>431</v>
      </c>
      <c r="H125" s="6" t="s">
        <v>432</v>
      </c>
      <c r="I125" s="6">
        <v>9.0772794928462939E-3</v>
      </c>
      <c r="J125" s="6">
        <v>1.0893752387808217E-2</v>
      </c>
      <c r="K125" s="6">
        <v>1.3276652314532461E-2</v>
      </c>
      <c r="L125" s="6" t="s">
        <v>431</v>
      </c>
      <c r="M125" s="6">
        <v>0.38908803909547302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11385.2565446469</v>
      </c>
      <c r="AL125" s="49" t="s">
        <v>425</v>
      </c>
    </row>
    <row r="126" spans="1:38" s="2" customFormat="1" ht="26.25" customHeight="1" thickBot="1" x14ac:dyDescent="0.25">
      <c r="A126" s="70" t="s">
        <v>288</v>
      </c>
      <c r="B126" s="70" t="s">
        <v>291</v>
      </c>
      <c r="C126" s="71" t="s">
        <v>292</v>
      </c>
      <c r="D126" s="72"/>
      <c r="E126" s="6" t="s">
        <v>432</v>
      </c>
      <c r="F126" s="6" t="s">
        <v>432</v>
      </c>
      <c r="G126" s="6" t="s">
        <v>432</v>
      </c>
      <c r="H126" s="6">
        <v>1.0159389599999999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4233.0789999999997</v>
      </c>
      <c r="AL126" s="49" t="s">
        <v>424</v>
      </c>
    </row>
    <row r="127" spans="1:38" s="2" customFormat="1" ht="26.25" customHeight="1" thickBot="1" x14ac:dyDescent="0.25">
      <c r="A127" s="70" t="s">
        <v>288</v>
      </c>
      <c r="B127" s="70" t="s">
        <v>293</v>
      </c>
      <c r="C127" s="71" t="s">
        <v>294</v>
      </c>
      <c r="D127" s="72"/>
      <c r="E127" s="6">
        <v>5.2244730000000003E-3</v>
      </c>
      <c r="F127" s="6" t="s">
        <v>432</v>
      </c>
      <c r="G127" s="6" t="s">
        <v>432</v>
      </c>
      <c r="H127" s="6">
        <v>0.37143037499999998</v>
      </c>
      <c r="I127" s="6">
        <v>2.1701659999999998E-3</v>
      </c>
      <c r="J127" s="6">
        <v>2.1701659999999998E-3</v>
      </c>
      <c r="K127" s="6">
        <v>2.1701659999999998E-3</v>
      </c>
      <c r="L127" s="6" t="s">
        <v>432</v>
      </c>
      <c r="M127" s="6">
        <v>9.6451823000000006E-2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13.506559136215246</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0.11853335</v>
      </c>
      <c r="F132" s="6">
        <v>2.3487291800000001E-2</v>
      </c>
      <c r="G132" s="6">
        <v>0.139805288</v>
      </c>
      <c r="H132" s="6" t="s">
        <v>432</v>
      </c>
      <c r="I132" s="6">
        <v>2.196941E-3</v>
      </c>
      <c r="J132" s="6">
        <v>8.1885970000000006E-3</v>
      </c>
      <c r="K132" s="6">
        <v>0.103855356</v>
      </c>
      <c r="L132" s="6">
        <v>7.6893880000000005E-5</v>
      </c>
      <c r="M132" s="6">
        <v>0.73490677199999999</v>
      </c>
      <c r="N132" s="6">
        <v>6.6744998999999999E-2</v>
      </c>
      <c r="O132" s="6">
        <v>6.4089259999999997E-3</v>
      </c>
      <c r="P132" s="6">
        <v>2.8904999999999998E-3</v>
      </c>
      <c r="Q132" s="6">
        <v>0.2228427</v>
      </c>
      <c r="R132" s="6">
        <v>0.663786761</v>
      </c>
      <c r="S132" s="6">
        <v>1.8965335990000001</v>
      </c>
      <c r="T132" s="6">
        <v>0.37930671799999999</v>
      </c>
      <c r="U132" s="6">
        <v>7.0962689999999997E-3</v>
      </c>
      <c r="V132" s="6">
        <v>3.1292804400000001</v>
      </c>
      <c r="W132" s="6">
        <v>0.96077659999999998</v>
      </c>
      <c r="X132" s="6">
        <v>2.5464534599999999E-5</v>
      </c>
      <c r="Y132" s="6">
        <v>3.4951322000000001E-6</v>
      </c>
      <c r="Z132" s="6">
        <v>3.0457580599999999E-5</v>
      </c>
      <c r="AA132" s="6">
        <v>4.9930460000000003E-6</v>
      </c>
      <c r="AB132" s="6">
        <v>6.4410293400000003E-5</v>
      </c>
      <c r="AC132" s="6">
        <v>9.5109936000000006E-2</v>
      </c>
      <c r="AD132" s="6">
        <v>0.21288799999999999</v>
      </c>
      <c r="AE132" s="60"/>
      <c r="AF132" s="26" t="s">
        <v>431</v>
      </c>
      <c r="AG132" s="26" t="s">
        <v>431</v>
      </c>
      <c r="AH132" s="26" t="s">
        <v>431</v>
      </c>
      <c r="AI132" s="26" t="s">
        <v>431</v>
      </c>
      <c r="AJ132" s="26" t="s">
        <v>431</v>
      </c>
      <c r="AK132" s="26">
        <v>49.930459999999997</v>
      </c>
      <c r="AL132" s="49" t="s">
        <v>414</v>
      </c>
    </row>
    <row r="133" spans="1:38" s="2" customFormat="1" ht="26.25" customHeight="1" thickBot="1" x14ac:dyDescent="0.25">
      <c r="A133" s="70" t="s">
        <v>288</v>
      </c>
      <c r="B133" s="74" t="s">
        <v>307</v>
      </c>
      <c r="C133" s="82" t="s">
        <v>308</v>
      </c>
      <c r="D133" s="72"/>
      <c r="E133" s="6">
        <v>0.16418866300000001</v>
      </c>
      <c r="F133" s="6">
        <v>2.5872180000000001E-3</v>
      </c>
      <c r="G133" s="6">
        <v>2.2488869000000002E-2</v>
      </c>
      <c r="H133" s="6" t="s">
        <v>431</v>
      </c>
      <c r="I133" s="6">
        <v>6.9058740000000002E-3</v>
      </c>
      <c r="J133" s="6">
        <v>6.9058740000000002E-3</v>
      </c>
      <c r="K133" s="6">
        <v>7.6740829999999999E-3</v>
      </c>
      <c r="L133" s="6" t="s">
        <v>432</v>
      </c>
      <c r="M133" s="6" t="s">
        <v>434</v>
      </c>
      <c r="N133" s="6">
        <v>5.9764700000000002E-3</v>
      </c>
      <c r="O133" s="6">
        <v>1.0010539999999999E-3</v>
      </c>
      <c r="P133" s="6">
        <v>0.29653467900000002</v>
      </c>
      <c r="Q133" s="6">
        <v>2.7086110000000001E-3</v>
      </c>
      <c r="R133" s="6">
        <v>2.6986649999999998E-3</v>
      </c>
      <c r="S133" s="6">
        <v>2.4737790000000002E-3</v>
      </c>
      <c r="T133" s="6">
        <v>3.4489590000000001E-3</v>
      </c>
      <c r="U133" s="6">
        <v>3.9365490000000001E-3</v>
      </c>
      <c r="V133" s="6">
        <v>3.1866536000000001E-2</v>
      </c>
      <c r="W133" s="6">
        <v>5.3734471883004958E-3</v>
      </c>
      <c r="X133" s="6">
        <v>2.6270186253913535E-6</v>
      </c>
      <c r="Y133" s="6">
        <v>1.4349094158387621E-6</v>
      </c>
      <c r="Z133" s="6">
        <v>1.2816666626909332E-6</v>
      </c>
      <c r="AA133" s="6">
        <v>1.3911257720822395E-6</v>
      </c>
      <c r="AB133" s="6">
        <v>6.7347204760032884E-6</v>
      </c>
      <c r="AC133" s="6">
        <v>2.9855E-2</v>
      </c>
      <c r="AD133" s="6">
        <v>8.1601000000000007E-2</v>
      </c>
      <c r="AE133" s="60"/>
      <c r="AF133" s="26" t="s">
        <v>431</v>
      </c>
      <c r="AG133" s="26" t="s">
        <v>431</v>
      </c>
      <c r="AH133" s="26" t="s">
        <v>431</v>
      </c>
      <c r="AI133" s="26" t="s">
        <v>431</v>
      </c>
      <c r="AJ133" s="26" t="s">
        <v>431</v>
      </c>
      <c r="AK133" s="26">
        <v>199016.56252964801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20.379969344999999</v>
      </c>
      <c r="F135" s="6">
        <v>4.0841621930000001</v>
      </c>
      <c r="G135" s="6">
        <v>0.775990815</v>
      </c>
      <c r="H135" s="6" t="s">
        <v>432</v>
      </c>
      <c r="I135" s="6">
        <v>18.827987711999999</v>
      </c>
      <c r="J135" s="6">
        <v>19.971553125</v>
      </c>
      <c r="K135" s="6">
        <v>20.339127727000001</v>
      </c>
      <c r="L135" s="6">
        <v>10.524885972</v>
      </c>
      <c r="M135" s="6">
        <v>256.81211873699999</v>
      </c>
      <c r="N135" s="6">
        <v>2.7363886700000002</v>
      </c>
      <c r="O135" s="6">
        <v>0.28589135500000001</v>
      </c>
      <c r="P135" s="6" t="s">
        <v>432</v>
      </c>
      <c r="Q135" s="6">
        <v>0.163366489</v>
      </c>
      <c r="R135" s="6">
        <v>4.0841622000000001E-2</v>
      </c>
      <c r="S135" s="6">
        <v>0.57178270799999997</v>
      </c>
      <c r="T135" s="6" t="s">
        <v>432</v>
      </c>
      <c r="U135" s="6">
        <v>0.122524867</v>
      </c>
      <c r="V135" s="6">
        <v>73.719127592999996</v>
      </c>
      <c r="W135" s="6">
        <v>40.841621936524994</v>
      </c>
      <c r="X135" s="6">
        <v>2.2871331155785154E-2</v>
      </c>
      <c r="Y135" s="6">
        <v>4.2883745917097163E-2</v>
      </c>
      <c r="Z135" s="6">
        <v>9.7203157412086905E-2</v>
      </c>
      <c r="AA135" s="6" t="s">
        <v>432</v>
      </c>
      <c r="AB135" s="6">
        <v>0.16295823448496921</v>
      </c>
      <c r="AC135" s="6" t="s">
        <v>432</v>
      </c>
      <c r="AD135" s="6" t="s">
        <v>431</v>
      </c>
      <c r="AE135" s="60"/>
      <c r="AF135" s="26" t="s">
        <v>431</v>
      </c>
      <c r="AG135" s="26" t="s">
        <v>431</v>
      </c>
      <c r="AH135" s="26" t="s">
        <v>431</v>
      </c>
      <c r="AI135" s="26" t="s">
        <v>431</v>
      </c>
      <c r="AJ135" s="26" t="s">
        <v>431</v>
      </c>
      <c r="AK135" s="26">
        <v>2858.916394473144</v>
      </c>
      <c r="AL135" s="49" t="s">
        <v>412</v>
      </c>
    </row>
    <row r="136" spans="1:38" s="2" customFormat="1" ht="26.25" customHeight="1" thickBot="1" x14ac:dyDescent="0.25">
      <c r="A136" s="70" t="s">
        <v>288</v>
      </c>
      <c r="B136" s="70" t="s">
        <v>313</v>
      </c>
      <c r="C136" s="71" t="s">
        <v>314</v>
      </c>
      <c r="D136" s="72"/>
      <c r="E136" s="6">
        <v>6.1913189999999998E-3</v>
      </c>
      <c r="F136" s="6">
        <v>8.0452364999999998E-2</v>
      </c>
      <c r="G136" s="6" t="s">
        <v>431</v>
      </c>
      <c r="H136" s="6" t="s">
        <v>432</v>
      </c>
      <c r="I136" s="6">
        <v>2.5717790000000002E-3</v>
      </c>
      <c r="J136" s="6">
        <v>2.5717790000000002E-3</v>
      </c>
      <c r="K136" s="6">
        <v>2.5717790000000002E-3</v>
      </c>
      <c r="L136" s="6" t="s">
        <v>432</v>
      </c>
      <c r="M136" s="6">
        <v>0.114301265</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625.96479044288196</v>
      </c>
      <c r="AL136" s="49" t="s">
        <v>416</v>
      </c>
    </row>
    <row r="137" spans="1:38" s="2" customFormat="1" ht="26.25" customHeight="1" thickBot="1" x14ac:dyDescent="0.25">
      <c r="A137" s="70" t="s">
        <v>288</v>
      </c>
      <c r="B137" s="70" t="s">
        <v>315</v>
      </c>
      <c r="C137" s="71" t="s">
        <v>316</v>
      </c>
      <c r="D137" s="72"/>
      <c r="E137" s="6">
        <v>3.3564620000000002E-3</v>
      </c>
      <c r="F137" s="6">
        <v>8.9201068251499992E-3</v>
      </c>
      <c r="G137" s="6" t="s">
        <v>431</v>
      </c>
      <c r="H137" s="6" t="s">
        <v>432</v>
      </c>
      <c r="I137" s="6">
        <v>1.3942239999999999E-3</v>
      </c>
      <c r="J137" s="6">
        <v>1.3942239999999999E-3</v>
      </c>
      <c r="K137" s="6">
        <v>1.3942239999999999E-3</v>
      </c>
      <c r="L137" s="6" t="s">
        <v>432</v>
      </c>
      <c r="M137" s="6">
        <v>6.1960709000000003E-2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487.18</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1.4979681999999999E-2</v>
      </c>
      <c r="G139" s="6" t="s">
        <v>432</v>
      </c>
      <c r="H139" s="6">
        <v>1.7962220000000001E-3</v>
      </c>
      <c r="I139" s="6">
        <v>1.5093197169999999</v>
      </c>
      <c r="J139" s="6">
        <v>1.5093197169999999</v>
      </c>
      <c r="K139" s="6">
        <v>1.5093197169999999</v>
      </c>
      <c r="L139" s="6" t="s">
        <v>433</v>
      </c>
      <c r="M139" s="6" t="s">
        <v>432</v>
      </c>
      <c r="N139" s="6">
        <v>4.3590690000000001E-3</v>
      </c>
      <c r="O139" s="6">
        <v>8.7476370000000008E-3</v>
      </c>
      <c r="P139" s="6">
        <v>8.7476370000000008E-3</v>
      </c>
      <c r="Q139" s="6">
        <v>1.3829945999999999E-2</v>
      </c>
      <c r="R139" s="6">
        <v>1.3196592E-2</v>
      </c>
      <c r="S139" s="6">
        <v>3.0856191000000002E-2</v>
      </c>
      <c r="T139" s="6" t="s">
        <v>432</v>
      </c>
      <c r="U139" s="6" t="s">
        <v>432</v>
      </c>
      <c r="V139" s="6" t="s">
        <v>432</v>
      </c>
      <c r="W139" s="6">
        <v>15.402333744270244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748.98410999999999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558.6985046530358</v>
      </c>
      <c r="F141" s="20">
        <f t="shared" ref="F141:AD141" si="0">SUM(F14:F140)</f>
        <v>517.77273814042837</v>
      </c>
      <c r="G141" s="20">
        <f t="shared" si="0"/>
        <v>105.96415401996254</v>
      </c>
      <c r="H141" s="20">
        <f t="shared" si="0"/>
        <v>447.40962996343791</v>
      </c>
      <c r="I141" s="20">
        <f t="shared" si="0"/>
        <v>90.666957351521688</v>
      </c>
      <c r="J141" s="20">
        <f t="shared" si="0"/>
        <v>167.37518928228252</v>
      </c>
      <c r="K141" s="20">
        <f t="shared" si="0"/>
        <v>261.03543399079479</v>
      </c>
      <c r="L141" s="20">
        <f t="shared" si="0"/>
        <v>23.692238177562828</v>
      </c>
      <c r="M141" s="20">
        <f t="shared" si="0"/>
        <v>963.96902001350259</v>
      </c>
      <c r="N141" s="20">
        <f t="shared" si="0"/>
        <v>92.449591416696194</v>
      </c>
      <c r="O141" s="20">
        <f t="shared" si="0"/>
        <v>5.2930233777355413</v>
      </c>
      <c r="P141" s="20">
        <f t="shared" si="0"/>
        <v>2.5523047887678367</v>
      </c>
      <c r="Q141" s="20">
        <f t="shared" si="0"/>
        <v>3.14971731963539</v>
      </c>
      <c r="R141" s="20">
        <f>SUM(R14:R140)</f>
        <v>20.094979659041172</v>
      </c>
      <c r="S141" s="20">
        <f t="shared" si="0"/>
        <v>112.80498967562907</v>
      </c>
      <c r="T141" s="20">
        <f t="shared" si="0"/>
        <v>39.542384593690464</v>
      </c>
      <c r="U141" s="20">
        <f t="shared" si="0"/>
        <v>5.857900907115269</v>
      </c>
      <c r="V141" s="20">
        <f t="shared" si="0"/>
        <v>244.92714582394106</v>
      </c>
      <c r="W141" s="20">
        <f t="shared" si="0"/>
        <v>171.65021542447002</v>
      </c>
      <c r="X141" s="20">
        <f t="shared" si="0"/>
        <v>7.0067534714525417</v>
      </c>
      <c r="Y141" s="20">
        <f t="shared" si="0"/>
        <v>7.5992251752246771</v>
      </c>
      <c r="Z141" s="20">
        <f t="shared" si="0"/>
        <v>3.070183914592171</v>
      </c>
      <c r="AA141" s="20">
        <f t="shared" si="0"/>
        <v>3.9200598362353296</v>
      </c>
      <c r="AB141" s="20">
        <f t="shared" si="0"/>
        <v>34.016149671520282</v>
      </c>
      <c r="AC141" s="20">
        <f t="shared" si="0"/>
        <v>1.8561184698247246</v>
      </c>
      <c r="AD141" s="20">
        <f t="shared" si="0"/>
        <v>233.27124078376031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558.6985046530358</v>
      </c>
      <c r="F152" s="14">
        <f t="shared" ref="F152:AD152" si="1">SUM(F$141, F$151, IF(AND(ISNUMBER(SEARCH($B$4,"AT|BE|CH|GB|IE|LT|LU|NL")),SUM(F$143:F$149)&gt;0),SUM(F$143:F$149)-SUM(F$27:F$33),0))</f>
        <v>517.77273814042837</v>
      </c>
      <c r="G152" s="14">
        <f t="shared" si="1"/>
        <v>105.96415401996254</v>
      </c>
      <c r="H152" s="14">
        <f t="shared" si="1"/>
        <v>447.40962996343791</v>
      </c>
      <c r="I152" s="14">
        <f t="shared" si="1"/>
        <v>90.666957351521688</v>
      </c>
      <c r="J152" s="14">
        <f t="shared" si="1"/>
        <v>167.37518928228252</v>
      </c>
      <c r="K152" s="14">
        <f t="shared" si="1"/>
        <v>261.03543399079479</v>
      </c>
      <c r="L152" s="14">
        <f t="shared" si="1"/>
        <v>23.692238177562828</v>
      </c>
      <c r="M152" s="14">
        <f t="shared" si="1"/>
        <v>963.96902001350259</v>
      </c>
      <c r="N152" s="14">
        <f t="shared" si="1"/>
        <v>92.449591416696194</v>
      </c>
      <c r="O152" s="14">
        <f t="shared" si="1"/>
        <v>5.2930233777355413</v>
      </c>
      <c r="P152" s="14">
        <f t="shared" si="1"/>
        <v>2.5523047887678367</v>
      </c>
      <c r="Q152" s="14">
        <f t="shared" si="1"/>
        <v>3.14971731963539</v>
      </c>
      <c r="R152" s="14">
        <f t="shared" si="1"/>
        <v>20.094979659041172</v>
      </c>
      <c r="S152" s="14">
        <f t="shared" si="1"/>
        <v>112.80498967562907</v>
      </c>
      <c r="T152" s="14">
        <f t="shared" si="1"/>
        <v>39.542384593690464</v>
      </c>
      <c r="U152" s="14">
        <f t="shared" si="1"/>
        <v>5.857900907115269</v>
      </c>
      <c r="V152" s="14">
        <f t="shared" si="1"/>
        <v>244.92714582394106</v>
      </c>
      <c r="W152" s="14">
        <f t="shared" si="1"/>
        <v>171.65021542447002</v>
      </c>
      <c r="X152" s="14">
        <f t="shared" si="1"/>
        <v>7.0067534714525417</v>
      </c>
      <c r="Y152" s="14">
        <f t="shared" si="1"/>
        <v>7.5992251752246771</v>
      </c>
      <c r="Z152" s="14">
        <f t="shared" si="1"/>
        <v>3.070183914592171</v>
      </c>
      <c r="AA152" s="14">
        <f t="shared" si="1"/>
        <v>3.9200598362353296</v>
      </c>
      <c r="AB152" s="14">
        <f t="shared" si="1"/>
        <v>34.016149671520282</v>
      </c>
      <c r="AC152" s="14">
        <f t="shared" si="1"/>
        <v>1.8561184698247246</v>
      </c>
      <c r="AD152" s="14">
        <f t="shared" si="1"/>
        <v>233.27124078376031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489.49527856789348</v>
      </c>
      <c r="F154" s="14">
        <f>SUM(F$141, F$153, -1 * IF(OR($B$6=2005,$B$6&gt;=2020),SUM(F$99:F$122),0), IF(AND(ISNUMBER(SEARCH($B$4,"AT|BE|CH|GB|IE|LT|LU|NL")),SUM(F$143:F$149)&gt;0),SUM(F$143:F$149)-SUM(F$27:F$33),0))</f>
        <v>396.0912684921588</v>
      </c>
      <c r="G154" s="14">
        <f>SUM(G$141, G$153, IF(AND(ISNUMBER(SEARCH($B$4,"AT|BE|CH|GB|IE|LT|LU|NL")),SUM(G$143:G$149)&gt;0),SUM(G$143:G$149)-SUM(G$27:G$33),0))</f>
        <v>105.96415401996254</v>
      </c>
      <c r="H154" s="14">
        <f>SUM(H$141, H$153, IF(AND(ISNUMBER(SEARCH($B$4,"AT|BE|CH|GB|IE|LT|LU|NL")),SUM(H$143:H$149)&gt;0),SUM(H$143:H$149)-SUM(H$27:H$33),0))</f>
        <v>447.40962996343791</v>
      </c>
      <c r="I154" s="14">
        <f t="shared" ref="I154:AD154" si="2">SUM(I$141, I$153, IF(AND(ISNUMBER(SEARCH($B$4,"AT|BE|CH|GB|IE|LT|LU|NL")),SUM(I$143:I$149)&gt;0),SUM(I$143:I$149)-SUM(I$27:I$33),0))</f>
        <v>90.666957351521688</v>
      </c>
      <c r="J154" s="14">
        <f t="shared" si="2"/>
        <v>167.37518928228252</v>
      </c>
      <c r="K154" s="14">
        <f t="shared" si="2"/>
        <v>261.03543399079479</v>
      </c>
      <c r="L154" s="14">
        <f t="shared" si="2"/>
        <v>23.692238177562828</v>
      </c>
      <c r="M154" s="14">
        <f t="shared" si="2"/>
        <v>963.96902001350259</v>
      </c>
      <c r="N154" s="14">
        <f t="shared" si="2"/>
        <v>92.449591416696194</v>
      </c>
      <c r="O154" s="14">
        <f t="shared" si="2"/>
        <v>5.2930233777355413</v>
      </c>
      <c r="P154" s="14">
        <f t="shared" si="2"/>
        <v>2.5523047887678367</v>
      </c>
      <c r="Q154" s="14">
        <f t="shared" si="2"/>
        <v>3.14971731963539</v>
      </c>
      <c r="R154" s="14">
        <f t="shared" si="2"/>
        <v>20.094979659041172</v>
      </c>
      <c r="S154" s="14">
        <f t="shared" si="2"/>
        <v>112.80498967562907</v>
      </c>
      <c r="T154" s="14">
        <f t="shared" si="2"/>
        <v>39.542384593690464</v>
      </c>
      <c r="U154" s="14">
        <f t="shared" si="2"/>
        <v>5.857900907115269</v>
      </c>
      <c r="V154" s="14">
        <f t="shared" si="2"/>
        <v>244.92714582394106</v>
      </c>
      <c r="W154" s="14">
        <f t="shared" si="2"/>
        <v>171.65021542447002</v>
      </c>
      <c r="X154" s="14">
        <f t="shared" si="2"/>
        <v>7.0067534714525417</v>
      </c>
      <c r="Y154" s="14">
        <f t="shared" si="2"/>
        <v>7.5992251752246771</v>
      </c>
      <c r="Z154" s="14">
        <f t="shared" si="2"/>
        <v>3.070183914592171</v>
      </c>
      <c r="AA154" s="14">
        <f t="shared" si="2"/>
        <v>3.9200598362353296</v>
      </c>
      <c r="AB154" s="14">
        <f t="shared" si="2"/>
        <v>34.016149671520282</v>
      </c>
      <c r="AC154" s="14">
        <f t="shared" si="2"/>
        <v>1.8561184698247246</v>
      </c>
      <c r="AD154" s="14">
        <f t="shared" si="2"/>
        <v>233.27124078376031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50.92599393073732</v>
      </c>
      <c r="F157" s="23">
        <v>0.86177515704091101</v>
      </c>
      <c r="G157" s="23">
        <v>3.0187564129906681</v>
      </c>
      <c r="H157" s="23" t="s">
        <v>432</v>
      </c>
      <c r="I157" s="23">
        <v>0.64539475691540948</v>
      </c>
      <c r="J157" s="23">
        <v>0.64539475691540948</v>
      </c>
      <c r="K157" s="23">
        <v>0.64539475691540948</v>
      </c>
      <c r="L157" s="23">
        <v>0.30978948321249966</v>
      </c>
      <c r="M157" s="23">
        <v>8.3533038971782094</v>
      </c>
      <c r="N157" s="23">
        <v>0.41928227777958915</v>
      </c>
      <c r="O157" s="23">
        <v>1.8638192510200634E-4</v>
      </c>
      <c r="P157" s="23">
        <v>8.2317949882834331E-3</v>
      </c>
      <c r="Q157" s="23">
        <v>3.5718616661935759E-4</v>
      </c>
      <c r="R157" s="23">
        <v>4.3466902972012195E-2</v>
      </c>
      <c r="S157" s="23">
        <v>2.6390991099170688E-2</v>
      </c>
      <c r="T157" s="23">
        <v>3.582867224470677E-4</v>
      </c>
      <c r="U157" s="23">
        <v>3.5713113882797207E-4</v>
      </c>
      <c r="V157" s="23">
        <v>6.8317844661543503E-2</v>
      </c>
      <c r="W157" s="23" t="s">
        <v>432</v>
      </c>
      <c r="X157" s="23">
        <v>5.9483975219336239E-4</v>
      </c>
      <c r="Y157" s="23">
        <v>4.624279744225834E-3</v>
      </c>
      <c r="Z157" s="23">
        <v>5.290288388511994E-4</v>
      </c>
      <c r="AA157" s="23">
        <v>4.8568228724341918E-4</v>
      </c>
      <c r="AB157" s="23">
        <v>6.2338306225138149E-3</v>
      </c>
      <c r="AC157" s="23" t="s">
        <v>431</v>
      </c>
      <c r="AD157" s="23" t="s">
        <v>431</v>
      </c>
      <c r="AE157" s="63"/>
      <c r="AF157" s="23">
        <v>155250.32993857464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8.2962184270942725</v>
      </c>
      <c r="F158" s="23">
        <v>0.30530882102726359</v>
      </c>
      <c r="G158" s="23">
        <v>0.47652804708986313</v>
      </c>
      <c r="H158" s="23" t="s">
        <v>432</v>
      </c>
      <c r="I158" s="23">
        <v>0.10001530942245268</v>
      </c>
      <c r="J158" s="23">
        <v>0.10001530942245268</v>
      </c>
      <c r="K158" s="23">
        <v>0.10001530942245268</v>
      </c>
      <c r="L158" s="23">
        <v>4.8007347435144197E-2</v>
      </c>
      <c r="M158" s="23">
        <v>4.4015156432083664</v>
      </c>
      <c r="N158" s="23">
        <v>2.4983304580032248</v>
      </c>
      <c r="O158" s="23">
        <v>2.9895598174653972E-5</v>
      </c>
      <c r="P158" s="23">
        <v>1.3199506452860894E-3</v>
      </c>
      <c r="Q158" s="23">
        <v>5.7025975192381976E-5</v>
      </c>
      <c r="R158" s="23">
        <v>6.8429520919878542E-3</v>
      </c>
      <c r="S158" s="23">
        <v>4.1568682470244063E-3</v>
      </c>
      <c r="T158" s="23">
        <v>6.3600086609297195E-5</v>
      </c>
      <c r="U158" s="23">
        <v>5.6697269621536214E-5</v>
      </c>
      <c r="V158" s="23">
        <v>1.0829141417132E-2</v>
      </c>
      <c r="W158" s="23" t="s">
        <v>432</v>
      </c>
      <c r="X158" s="23">
        <v>2.3407892241340329E-4</v>
      </c>
      <c r="Y158" s="23">
        <v>1.5218741007372799E-3</v>
      </c>
      <c r="Z158" s="23">
        <v>1.9492657536412304E-4</v>
      </c>
      <c r="AA158" s="23">
        <v>2.577744063584083E-4</v>
      </c>
      <c r="AB158" s="23">
        <v>2.2086540048732147E-3</v>
      </c>
      <c r="AC158" s="23" t="s">
        <v>431</v>
      </c>
      <c r="AD158" s="23" t="s">
        <v>431</v>
      </c>
      <c r="AE158" s="63"/>
      <c r="AF158" s="23">
        <v>24507.156667407409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371.20963719299999</v>
      </c>
      <c r="F159" s="23">
        <v>13.43716897</v>
      </c>
      <c r="G159" s="23">
        <v>54.305088376999997</v>
      </c>
      <c r="H159" s="23" t="s">
        <v>432</v>
      </c>
      <c r="I159" s="23">
        <v>23.171389178999998</v>
      </c>
      <c r="J159" s="23">
        <v>27.249537775</v>
      </c>
      <c r="K159" s="23">
        <v>27.249537775</v>
      </c>
      <c r="L159" s="23">
        <v>0.53293588599999997</v>
      </c>
      <c r="M159" s="23">
        <v>29.200041725999998</v>
      </c>
      <c r="N159" s="23">
        <v>1.210226113</v>
      </c>
      <c r="O159" s="23">
        <v>0.123465571</v>
      </c>
      <c r="P159" s="23">
        <v>0.17298355700000001</v>
      </c>
      <c r="Q159" s="23">
        <v>3.455059678</v>
      </c>
      <c r="R159" s="23">
        <v>3.6772318309999998</v>
      </c>
      <c r="S159" s="23">
        <v>8.3479525720000005</v>
      </c>
      <c r="T159" s="23">
        <v>160.40642684299999</v>
      </c>
      <c r="U159" s="23">
        <v>1.2840090120000001</v>
      </c>
      <c r="V159" s="23">
        <v>8.8934738880000008</v>
      </c>
      <c r="W159" s="23">
        <v>2.6414715266280511</v>
      </c>
      <c r="X159" s="23">
        <v>2.9628443437880559E-2</v>
      </c>
      <c r="Y159" s="23">
        <v>0.17281886212615502</v>
      </c>
      <c r="Z159" s="23">
        <v>0.12346557225265055</v>
      </c>
      <c r="AA159" s="23">
        <v>4.6893860136718188E-2</v>
      </c>
      <c r="AB159" s="23">
        <v>0.37280673795340435</v>
      </c>
      <c r="AC159" s="23">
        <v>0.88901799999999997</v>
      </c>
      <c r="AD159" s="23">
        <v>2.9072260000000001</v>
      </c>
      <c r="AE159" s="63"/>
      <c r="AF159" s="23">
        <v>306542.72839713487</v>
      </c>
      <c r="AG159" s="23" t="s">
        <v>433</v>
      </c>
      <c r="AH159" s="23">
        <v>612.05513958273752</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4.2019631229999996</v>
      </c>
      <c r="F160" s="23">
        <v>0.101442803</v>
      </c>
      <c r="G160" s="23">
        <v>0.120249386</v>
      </c>
      <c r="H160" s="23">
        <v>2.1320900000000001E-4</v>
      </c>
      <c r="I160" s="23">
        <v>5.3955365999999998E-2</v>
      </c>
      <c r="J160" s="23">
        <v>6.3716803000000002E-2</v>
      </c>
      <c r="K160" s="23">
        <v>6.4607280000000003E-2</v>
      </c>
      <c r="L160" s="23">
        <v>4.3859800000000003E-3</v>
      </c>
      <c r="M160" s="23">
        <v>0.249626447</v>
      </c>
      <c r="N160" s="23">
        <v>1.0541826000000001E-2</v>
      </c>
      <c r="O160" s="23">
        <v>5.9721500000000001E-4</v>
      </c>
      <c r="P160" s="23">
        <v>1.714194E-3</v>
      </c>
      <c r="Q160" s="23">
        <v>2.239287E-3</v>
      </c>
      <c r="R160" s="23">
        <v>3.4508379999999999E-3</v>
      </c>
      <c r="S160" s="23">
        <v>6.2893276999999997E-2</v>
      </c>
      <c r="T160" s="23">
        <v>5.5963201999999997E-2</v>
      </c>
      <c r="U160" s="23">
        <v>5.6116389999999999E-3</v>
      </c>
      <c r="V160" s="23">
        <v>7.4311404999999997E-2</v>
      </c>
      <c r="W160" s="23">
        <v>8.5298609882610704E-3</v>
      </c>
      <c r="X160" s="23">
        <v>1.4959981346569415E-4</v>
      </c>
      <c r="Y160" s="23">
        <v>6.3503289556935956E-4</v>
      </c>
      <c r="Z160" s="23">
        <v>6.0417738290684654E-4</v>
      </c>
      <c r="AA160" s="23">
        <v>9.8054098236935954E-5</v>
      </c>
      <c r="AB160" s="23">
        <v>1.4868641899788361E-3</v>
      </c>
      <c r="AC160" s="23">
        <v>4.4539999999999996E-3</v>
      </c>
      <c r="AD160" s="23">
        <v>2.372E-3</v>
      </c>
      <c r="AE160" s="63"/>
      <c r="AF160" s="23">
        <v>3020.1892173390656</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9.4634269579999994</v>
      </c>
      <c r="F163" s="25">
        <v>25.047559239999998</v>
      </c>
      <c r="G163" s="25">
        <v>1.887802703</v>
      </c>
      <c r="H163" s="25">
        <v>2.1238812029999998</v>
      </c>
      <c r="I163" s="25">
        <v>15.057754066999999</v>
      </c>
      <c r="J163" s="25">
        <v>18.403921628999999</v>
      </c>
      <c r="K163" s="25">
        <v>28.442424354</v>
      </c>
      <c r="L163" s="25">
        <v>1.3551978659999999</v>
      </c>
      <c r="M163" s="25">
        <v>271.188682433</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2026-02-04T08:58:56Z</dcterms:modified>
</cp:coreProperties>
</file>