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025E383A-4759-42B1-AC76-54B861E22843}"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<sst xmlns="http://schemas.openxmlformats.org/spreadsheetml/2006/main" count="3845" uniqueCount="436">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</sst>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30.664738992882572</v>
      </c>
      <c r="F14" s="6">
        <v>10.2557766390546</v>
      </c>
      <c r="G14" s="6">
        <v>5.5282597275039782</v>
      </c>
      <c r="H14" s="6">
        <v>1.8737532761974958</v>
      </c>
      <c r="I14" s="6">
        <v>3.22823710955607</v>
      </c>
      <c r="J14" s="6">
        <v>4.0483150431548625</v>
      </c>
      <c r="K14" s="6">
        <v>5.6123641418671859</v>
      </c>
      <c r="L14" s="6">
        <v>0.10215598950996192</v>
      </c>
      <c r="M14" s="6">
        <v>29.031266418933644</v>
      </c>
      <c r="N14" s="6">
        <v>0.43459764777080134</v>
      </c>
      <c r="O14" s="6">
        <v>0.36613744960046424</v>
      </c>
      <c r="P14" s="6">
        <v>0.28495661751698326</v>
      </c>
      <c r="Q14" s="6">
        <v>0.26885714564125657</v>
      </c>
      <c r="R14" s="6">
        <v>0.84705958332174214</v>
      </c>
      <c r="S14" s="6">
        <v>0.95952755994138883</v>
      </c>
      <c r="T14" s="6">
        <v>5.8229333225572182</v>
      </c>
      <c r="U14" s="6">
        <v>0.21836741049790692</v>
      </c>
      <c r="V14" s="6">
        <v>2.037349897698344</v>
      </c>
      <c r="W14" s="6">
        <v>1.8945979931752837</v>
      </c>
      <c r="X14" s="6">
        <v>0.29672678009332626</v>
      </c>
      <c r="Y14" s="6">
        <v>0.43681123666920818</v>
      </c>
      <c r="Z14" s="6">
        <v>0.13845324687802807</v>
      </c>
      <c r="AA14" s="6">
        <v>0.11344809163732629</v>
      </c>
      <c r="AB14" s="6">
        <v>0.98543935501945523</v>
      </c>
      <c r="AC14" s="6">
        <v>0.59986592322120003</v>
      </c>
      <c r="AD14" s="6">
        <v>6.1291789249896478E-2</v>
      </c>
      <c r="AE14" s="60"/>
      <c r="AF14" s="26">
        <v>8238.6386646587089</v>
      </c>
      <c r="AG14" s="26">
        <v>57961.858580587999</v>
      </c>
      <c r="AH14" s="26">
        <v>298782.27869815944</v>
      </c>
      <c r="AI14" s="26">
        <v>80291.638552355318</v>
      </c>
      <c r="AJ14" s="26">
        <v>10903.11185616908</v>
      </c>
      <c r="AK14" s="26" t="s">
        <v>431</v>
      </c>
      <c r="AL14" s="49" t="s">
        <v>49</v>
      </c>
    </row>
    <row r="15" spans="1:38" s="1" customFormat="1" ht="26.25" customHeight="1" thickBot="1" x14ac:dyDescent="0.25">
      <c r="A15" s="70" t="s">
        <v>53</v>
      </c>
      <c r="B15" s="70" t="s">
        <v>54</v>
      </c>
      <c r="C15" s="71" t="s">
        <v>55</v>
      </c>
      <c r="D15" s="72"/>
      <c r="E15" s="6">
        <v>7.3607666926752442</v>
      </c>
      <c r="F15" s="6">
        <v>0.37480399280933652</v>
      </c>
      <c r="G15" s="6">
        <v>2.2964836134953686</v>
      </c>
      <c r="H15" s="6" t="s">
        <v>432</v>
      </c>
      <c r="I15" s="6">
        <v>0.15861724814203756</v>
      </c>
      <c r="J15" s="6">
        <v>0.16180239255057061</v>
      </c>
      <c r="K15" s="6">
        <v>0.1681712841971344</v>
      </c>
      <c r="L15" s="6">
        <v>2.3416831799863702E-2</v>
      </c>
      <c r="M15" s="6">
        <v>1.7359191303656119</v>
      </c>
      <c r="N15" s="6">
        <v>0.17140347421428984</v>
      </c>
      <c r="O15" s="6">
        <v>0.22723961865594627</v>
      </c>
      <c r="P15" s="6">
        <v>4.2794753616991026E-2</v>
      </c>
      <c r="Q15" s="6">
        <v>4.8077866773564328E-2</v>
      </c>
      <c r="R15" s="6">
        <v>0.7071410414449707</v>
      </c>
      <c r="S15" s="6">
        <v>0.35312328037619284</v>
      </c>
      <c r="T15" s="6">
        <v>1.6605163670958809</v>
      </c>
      <c r="U15" s="6">
        <v>0.16397610575984736</v>
      </c>
      <c r="V15" s="6">
        <v>1.8105150071075267</v>
      </c>
      <c r="W15" s="6">
        <v>4.1689291051222278E-3</v>
      </c>
      <c r="X15" s="6">
        <v>1.0232673565289989E-4</v>
      </c>
      <c r="Y15" s="6">
        <v>2.077841986517828E-4</v>
      </c>
      <c r="Z15" s="6">
        <v>1.2818089036425279E-4</v>
      </c>
      <c r="AA15" s="6">
        <v>4.8007045091175279E-4</v>
      </c>
      <c r="AB15" s="6">
        <v>9.1836232609077964E-4</v>
      </c>
      <c r="AC15" s="6" t="s">
        <v>431</v>
      </c>
      <c r="AD15" s="6" t="s">
        <v>431</v>
      </c>
      <c r="AE15" s="60"/>
      <c r="AF15" s="26">
        <v>108284.22742410366</v>
      </c>
      <c r="AG15" s="26" t="s">
        <v>433</v>
      </c>
      <c r="AH15" s="26">
        <v>54807.398082392836</v>
      </c>
      <c r="AI15" s="26" t="s">
        <v>433</v>
      </c>
      <c r="AJ15" s="26">
        <v>724.45282744999997</v>
      </c>
      <c r="AK15" s="26" t="s">
        <v>431</v>
      </c>
      <c r="AL15" s="49" t="s">
        <v>49</v>
      </c>
    </row>
    <row r="16" spans="1:38" s="1" customFormat="1" ht="26.25" customHeight="1" thickBot="1" x14ac:dyDescent="0.25">
      <c r="A16" s="70" t="s">
        <v>53</v>
      </c>
      <c r="B16" s="70" t="s">
        <v>56</v>
      </c>
      <c r="C16" s="71" t="s">
        <v>57</v>
      </c>
      <c r="D16" s="72"/>
      <c r="E16" s="6">
        <v>1.9129812157092532</v>
      </c>
      <c r="F16" s="6">
        <v>0.21366038692763997</v>
      </c>
      <c r="G16" s="6">
        <v>0.58290624870586294</v>
      </c>
      <c r="H16" s="6" t="s">
        <v>431</v>
      </c>
      <c r="I16" s="6">
        <v>1.5169288798946365E-2</v>
      </c>
      <c r="J16" s="6">
        <v>1.9459406798946366E-2</v>
      </c>
      <c r="K16" s="6">
        <v>2.2801013798946366E-2</v>
      </c>
      <c r="L16" s="6">
        <v>6.5263140667181033E-3</v>
      </c>
      <c r="M16" s="6">
        <v>0.80577096085789979</v>
      </c>
      <c r="N16" s="6">
        <v>3.2960836812613485E-3</v>
      </c>
      <c r="O16" s="6">
        <v>1.5443556243855831E-4</v>
      </c>
      <c r="P16" s="6">
        <v>8.4831337224556876E-3</v>
      </c>
      <c r="Q16" s="6">
        <v>3.2920898870867988E-3</v>
      </c>
      <c r="R16" s="6">
        <v>5.3608694564358447E-3</v>
      </c>
      <c r="S16" s="6">
        <v>2.5300504362785847E-3</v>
      </c>
      <c r="T16" s="6">
        <v>1.3907271375795947E-3</v>
      </c>
      <c r="U16" s="6">
        <v>3.0027717582944142E-3</v>
      </c>
      <c r="V16" s="6">
        <v>2.1740338191431612E-2</v>
      </c>
      <c r="W16" s="6">
        <v>0.87699580055369053</v>
      </c>
      <c r="X16" s="6">
        <v>1.1982456905343384E-2</v>
      </c>
      <c r="Y16" s="6">
        <v>1.6761752442881901E-4</v>
      </c>
      <c r="Z16" s="6">
        <v>5.4403376056524002E-5</v>
      </c>
      <c r="AA16" s="6">
        <v>4.26194657068012E-5</v>
      </c>
      <c r="AB16" s="6">
        <v>1.2248892156805108E-2</v>
      </c>
      <c r="AC16" s="6">
        <v>2.5458185913000001E-5</v>
      </c>
      <c r="AD16" s="6">
        <v>2.7527238E-9</v>
      </c>
      <c r="AE16" s="60"/>
      <c r="AF16" s="26">
        <v>130.35747078226001</v>
      </c>
      <c r="AG16" s="26">
        <v>5761.9410284121004</v>
      </c>
      <c r="AH16" s="26">
        <v>8636.353077941154</v>
      </c>
      <c r="AI16" s="26">
        <v>6.1739557028353884</v>
      </c>
      <c r="AJ16" s="26" t="s">
        <v>431</v>
      </c>
      <c r="AK16" s="26" t="s">
        <v>431</v>
      </c>
      <c r="AL16" s="49" t="s">
        <v>49</v>
      </c>
    </row>
    <row r="17" spans="1:38" s="2" customFormat="1" ht="26.25" customHeight="1" thickBot="1" x14ac:dyDescent="0.25">
      <c r="A17" s="70" t="s">
        <v>53</v>
      </c>
      <c r="B17" s="70" t="s">
        <v>58</v>
      </c>
      <c r="C17" s="71" t="s">
        <v>59</v>
      </c>
      <c r="D17" s="72"/>
      <c r="E17" s="6">
        <v>6.9284394120051163</v>
      </c>
      <c r="F17" s="6">
        <v>9.8445772473511495E-2</v>
      </c>
      <c r="G17" s="6">
        <v>4.720369157902546</v>
      </c>
      <c r="H17" s="6" t="s">
        <v>432</v>
      </c>
      <c r="I17" s="6">
        <v>0.11362895481429565</v>
      </c>
      <c r="J17" s="6">
        <v>0.59716549864701851</v>
      </c>
      <c r="K17" s="6">
        <v>1.9174569748974208</v>
      </c>
      <c r="L17" s="6">
        <v>5.7909003252837763E-3</v>
      </c>
      <c r="M17" s="6">
        <v>83.765476736867711</v>
      </c>
      <c r="N17" s="6">
        <v>6.7161975329453591</v>
      </c>
      <c r="O17" s="6">
        <v>0.13065849809378963</v>
      </c>
      <c r="P17" s="6">
        <v>1.0271340348378319E-3</v>
      </c>
      <c r="Q17" s="6">
        <v>0.28150527257220437</v>
      </c>
      <c r="R17" s="6">
        <v>1.0418156152400098</v>
      </c>
      <c r="S17" s="6">
        <v>4.8104183743795589E-3</v>
      </c>
      <c r="T17" s="6">
        <v>0.62600276194770244</v>
      </c>
      <c r="U17" s="6">
        <v>1.710354601144487E-4</v>
      </c>
      <c r="V17" s="6">
        <v>4.6709486192456309</v>
      </c>
      <c r="W17" s="6">
        <v>0.94273380165890075</v>
      </c>
      <c r="X17" s="6">
        <v>6.9965516032845785E-4</v>
      </c>
      <c r="Y17" s="6">
        <v>1.4031081276294059E-3</v>
      </c>
      <c r="Z17" s="6">
        <v>7.011474172010794E-4</v>
      </c>
      <c r="AA17" s="6">
        <v>7.0114723368674612E-4</v>
      </c>
      <c r="AB17" s="6">
        <v>3.5050579524767544E-3</v>
      </c>
      <c r="AC17" s="6">
        <v>3.0000000000000001E-5</v>
      </c>
      <c r="AD17" s="6" t="s">
        <v>431</v>
      </c>
      <c r="AE17" s="60"/>
      <c r="AF17" s="26">
        <v>1490.9133335571439</v>
      </c>
      <c r="AG17" s="26">
        <v>21948.267055994806</v>
      </c>
      <c r="AH17" s="26">
        <v>31013.099022644095</v>
      </c>
      <c r="AI17" s="26" t="s">
        <v>431</v>
      </c>
      <c r="AJ17" s="26" t="s">
        <v>433</v>
      </c>
      <c r="AK17" s="26" t="s">
        <v>431</v>
      </c>
      <c r="AL17" s="49" t="s">
        <v>49</v>
      </c>
    </row>
    <row r="18" spans="1:38" s="2" customFormat="1" ht="26.25" customHeight="1" thickBot="1" x14ac:dyDescent="0.25">
      <c r="A18" s="70" t="s">
        <v>53</v>
      </c>
      <c r="B18" s="70" t="s">
        <v>60</v>
      </c>
      <c r="C18" s="71" t="s">
        <v>61</v>
      </c>
      <c r="D18" s="72"/>
      <c r="E18" s="6">
        <v>5.1253583903229503</v>
      </c>
      <c r="F18" s="6">
        <v>0.14500596913899882</v>
      </c>
      <c r="G18" s="6">
        <v>8.2253040664079311</v>
      </c>
      <c r="H18" s="6">
        <v>6.9189000000000005E-5</v>
      </c>
      <c r="I18" s="6">
        <v>0.10006892940000001</v>
      </c>
      <c r="J18" s="6">
        <v>0.11952906639999999</v>
      </c>
      <c r="K18" s="6">
        <v>0.135543413</v>
      </c>
      <c r="L18" s="6">
        <v>2.6666707599999999E-2</v>
      </c>
      <c r="M18" s="6">
        <v>0.82998676168395036</v>
      </c>
      <c r="N18" s="6">
        <v>7.519301367631852E-3</v>
      </c>
      <c r="O18" s="6">
        <v>8.881401783186418E-4</v>
      </c>
      <c r="P18" s="6">
        <v>1.7546573926544287E-3</v>
      </c>
      <c r="Q18" s="6">
        <v>4.5398310927501385E-3</v>
      </c>
      <c r="R18" s="6">
        <v>8.8809169740129961E-3</v>
      </c>
      <c r="S18" s="6">
        <v>4.9121396347751086E-3</v>
      </c>
      <c r="T18" s="6">
        <v>0.23897621045259509</v>
      </c>
      <c r="U18" s="6">
        <v>1.7087099951422836E-3</v>
      </c>
      <c r="V18" s="6">
        <v>6.7470838027543473E-2</v>
      </c>
      <c r="W18" s="6">
        <v>1.3247042798262283E-2</v>
      </c>
      <c r="X18" s="6">
        <v>2.2497748999473E-4</v>
      </c>
      <c r="Y18" s="6">
        <v>4.5021826844650001E-4</v>
      </c>
      <c r="Z18" s="6">
        <v>2.1995706413139001E-4</v>
      </c>
      <c r="AA18" s="6">
        <v>2.1813328718605E-4</v>
      </c>
      <c r="AB18" s="6">
        <v>1.11328610975867E-3</v>
      </c>
      <c r="AC18" s="6">
        <v>8.5000000000000006E-5</v>
      </c>
      <c r="AD18" s="6" t="s">
        <v>431</v>
      </c>
      <c r="AE18" s="60"/>
      <c r="AF18" s="26">
        <v>2434.5285402381301</v>
      </c>
      <c r="AG18" s="26">
        <v>1245.8404745918001</v>
      </c>
      <c r="AH18" s="26">
        <v>20750.766412017252</v>
      </c>
      <c r="AI18" s="26">
        <v>1.87</v>
      </c>
      <c r="AJ18" s="26" t="s">
        <v>433</v>
      </c>
      <c r="AK18" s="26" t="s">
        <v>431</v>
      </c>
      <c r="AL18" s="49" t="s">
        <v>49</v>
      </c>
    </row>
    <row r="19" spans="1:38" s="2" customFormat="1" ht="26.25" customHeight="1" thickBot="1" x14ac:dyDescent="0.25">
      <c r="A19" s="70" t="s">
        <v>53</v>
      </c>
      <c r="B19" s="70" t="s">
        <v>62</v>
      </c>
      <c r="C19" s="71" t="s">
        <v>63</v>
      </c>
      <c r="D19" s="72"/>
      <c r="E19" s="6">
        <v>11.193589904647656</v>
      </c>
      <c r="F19" s="6">
        <v>2.6425659109642465</v>
      </c>
      <c r="G19" s="6">
        <v>5.825907999107236</v>
      </c>
      <c r="H19" s="6">
        <v>1.4024208999999999E-2</v>
      </c>
      <c r="I19" s="6">
        <v>0.22457100576547803</v>
      </c>
      <c r="J19" s="6">
        <v>0.26635790987798841</v>
      </c>
      <c r="K19" s="6">
        <v>0.3053147772076088</v>
      </c>
      <c r="L19" s="6">
        <v>2.5975799955573017E-2</v>
      </c>
      <c r="M19" s="6">
        <v>4.6694063081264456</v>
      </c>
      <c r="N19" s="6">
        <v>7.2799391162464311E-2</v>
      </c>
      <c r="O19" s="6">
        <v>1.1046929479272568E-2</v>
      </c>
      <c r="P19" s="6">
        <v>2.5304021989693122E-2</v>
      </c>
      <c r="Q19" s="6">
        <v>6.305214746268846E-2</v>
      </c>
      <c r="R19" s="6">
        <v>6.8356699978391278E-2</v>
      </c>
      <c r="S19" s="6">
        <v>5.5699889567431014E-2</v>
      </c>
      <c r="T19" s="6">
        <v>0.35414634666031947</v>
      </c>
      <c r="U19" s="6">
        <v>0.14791647867879285</v>
      </c>
      <c r="V19" s="6">
        <v>0.40237222596734967</v>
      </c>
      <c r="W19" s="6">
        <v>0.19847955270088768</v>
      </c>
      <c r="X19" s="6">
        <v>5.2385214211062995E-3</v>
      </c>
      <c r="Y19" s="6">
        <v>9.3117998939405491E-3</v>
      </c>
      <c r="Z19" s="6">
        <v>3.5678414491836191E-3</v>
      </c>
      <c r="AA19" s="6">
        <v>3.0208098914021654E-3</v>
      </c>
      <c r="AB19" s="6">
        <v>2.1138972655632634E-2</v>
      </c>
      <c r="AC19" s="6">
        <v>4.3071101039145403E-2</v>
      </c>
      <c r="AD19" s="6">
        <v>3.62472430799E-5</v>
      </c>
      <c r="AE19" s="60"/>
      <c r="AF19" s="26">
        <v>1962.2292277042509</v>
      </c>
      <c r="AG19" s="26">
        <v>6211.6701000000003</v>
      </c>
      <c r="AH19" s="26">
        <v>163014.86722498969</v>
      </c>
      <c r="AI19" s="26">
        <v>697.89804070823061</v>
      </c>
      <c r="AJ19" s="26" t="s">
        <v>431</v>
      </c>
      <c r="AK19" s="26" t="s">
        <v>431</v>
      </c>
      <c r="AL19" s="49" t="s">
        <v>49</v>
      </c>
    </row>
    <row r="20" spans="1:38" s="2" customFormat="1" ht="26.25" customHeight="1" thickBot="1" x14ac:dyDescent="0.25">
      <c r="A20" s="70" t="s">
        <v>53</v>
      </c>
      <c r="B20" s="70" t="s">
        <v>64</v>
      </c>
      <c r="C20" s="71" t="s">
        <v>65</v>
      </c>
      <c r="D20" s="72"/>
      <c r="E20" s="6">
        <v>7.0105269894176105</v>
      </c>
      <c r="F20" s="6">
        <v>1.5738920593670742</v>
      </c>
      <c r="G20" s="6">
        <v>0.63164668090386566</v>
      </c>
      <c r="H20" s="6">
        <v>8.1909471716495208E-2</v>
      </c>
      <c r="I20" s="6">
        <v>1.0292421074949782</v>
      </c>
      <c r="J20" s="6">
        <v>1.1950307713104542</v>
      </c>
      <c r="K20" s="6">
        <v>1.325906746685567</v>
      </c>
      <c r="L20" s="6">
        <v>4.3995402313366509E-2</v>
      </c>
      <c r="M20" s="6">
        <v>6.2743678140167454</v>
      </c>
      <c r="N20" s="6">
        <v>0.70360282907820015</v>
      </c>
      <c r="O20" s="6">
        <v>8.3776446372898189E-2</v>
      </c>
      <c r="P20" s="6">
        <v>5.4618053171068069E-2</v>
      </c>
      <c r="Q20" s="6">
        <v>0.30046166188333551</v>
      </c>
      <c r="R20" s="6">
        <v>0.3490888863381279</v>
      </c>
      <c r="S20" s="6">
        <v>0.66502120922382746</v>
      </c>
      <c r="T20" s="6">
        <v>0.77285638854415029</v>
      </c>
      <c r="U20" s="6">
        <v>4.1081610609640877E-2</v>
      </c>
      <c r="V20" s="6">
        <v>6.7440173017253038</v>
      </c>
      <c r="W20" s="6">
        <v>1.7965168830344445</v>
      </c>
      <c r="X20" s="6">
        <v>5.7336428841488478E-2</v>
      </c>
      <c r="Y20" s="6">
        <v>3.8623869372804424E-2</v>
      </c>
      <c r="Z20" s="6">
        <v>1.2492521686411861E-2</v>
      </c>
      <c r="AA20" s="6">
        <v>1.0950630267170558E-2</v>
      </c>
      <c r="AB20" s="6">
        <v>0.11940345011597822</v>
      </c>
      <c r="AC20" s="6">
        <v>0.1641113851026437</v>
      </c>
      <c r="AD20" s="6">
        <v>0.10723102441084351</v>
      </c>
      <c r="AE20" s="60"/>
      <c r="AF20" s="26">
        <v>2814.8277603578108</v>
      </c>
      <c r="AG20" s="26" t="s">
        <v>431</v>
      </c>
      <c r="AH20" s="26">
        <v>68090.926587988259</v>
      </c>
      <c r="AI20" s="26">
        <v>33847.787422050002</v>
      </c>
      <c r="AJ20" s="26" t="s">
        <v>433</v>
      </c>
      <c r="AK20" s="26" t="s">
        <v>431</v>
      </c>
      <c r="AL20" s="49" t="s">
        <v>49</v>
      </c>
    </row>
    <row r="21" spans="1:38" s="2" customFormat="1" ht="26.25" customHeight="1" thickBot="1" x14ac:dyDescent="0.25">
      <c r="A21" s="70" t="s">
        <v>53</v>
      </c>
      <c r="B21" s="70" t="s">
        <v>66</v>
      </c>
      <c r="C21" s="71" t="s">
        <v>67</v>
      </c>
      <c r="D21" s="72"/>
      <c r="E21" s="6">
        <v>7.3566902419680984</v>
      </c>
      <c r="F21" s="6">
        <v>8.4727107082775994</v>
      </c>
      <c r="G21" s="6">
        <v>2.3930302460447312</v>
      </c>
      <c r="H21" s="6">
        <v>0.89886157799999999</v>
      </c>
      <c r="I21" s="6">
        <v>3.6034825516073719</v>
      </c>
      <c r="J21" s="6">
        <v>3.7220194710568766</v>
      </c>
      <c r="K21" s="6">
        <v>3.9354945714837224</v>
      </c>
      <c r="L21" s="6">
        <v>0.97537185732047937</v>
      </c>
      <c r="M21" s="6">
        <v>16.146999802770594</v>
      </c>
      <c r="N21" s="6">
        <v>0.70886617948622377</v>
      </c>
      <c r="O21" s="6">
        <v>0.31733793793564213</v>
      </c>
      <c r="P21" s="6">
        <v>2.1450179602000002E-2</v>
      </c>
      <c r="Q21" s="6">
        <v>1.7423404993318008E-2</v>
      </c>
      <c r="R21" s="6">
        <v>0.65747836461243958</v>
      </c>
      <c r="S21" s="6">
        <v>0.16234238679839133</v>
      </c>
      <c r="T21" s="6">
        <v>1.0573514164636189</v>
      </c>
      <c r="U21" s="6">
        <v>1.5255282324569068E-2</v>
      </c>
      <c r="V21" s="6">
        <v>12.522249736269295</v>
      </c>
      <c r="W21" s="6">
        <v>2.5171907857160245</v>
      </c>
      <c r="X21" s="6">
        <v>0.24732792010267329</v>
      </c>
      <c r="Y21" s="6">
        <v>0.39755435379800957</v>
      </c>
      <c r="Z21" s="6">
        <v>0.12588270508321078</v>
      </c>
      <c r="AA21" s="6">
        <v>0.10159004135863656</v>
      </c>
      <c r="AB21" s="6">
        <v>0.87235502034596568</v>
      </c>
      <c r="AC21" s="6">
        <v>0.12174599999999999</v>
      </c>
      <c r="AD21" s="6">
        <v>1.4549999999999999E-3</v>
      </c>
      <c r="AE21" s="60"/>
      <c r="AF21" s="26">
        <v>6906.7193136109099</v>
      </c>
      <c r="AG21" s="26">
        <v>195.12327531240001</v>
      </c>
      <c r="AH21" s="26">
        <v>71479.558940996358</v>
      </c>
      <c r="AI21" s="26">
        <v>24293.556143980863</v>
      </c>
      <c r="AJ21" s="26" t="s">
        <v>433</v>
      </c>
      <c r="AK21" s="26" t="s">
        <v>431</v>
      </c>
      <c r="AL21" s="49" t="s">
        <v>49</v>
      </c>
    </row>
    <row r="22" spans="1:38" s="2" customFormat="1" ht="26.25" customHeight="1" thickBot="1" x14ac:dyDescent="0.25">
      <c r="A22" s="70" t="s">
        <v>53</v>
      </c>
      <c r="B22" s="74" t="s">
        <v>68</v>
      </c>
      <c r="C22" s="71" t="s">
        <v>69</v>
      </c>
      <c r="D22" s="72"/>
      <c r="E22" s="6">
        <v>50.862074773999602</v>
      </c>
      <c r="F22" s="6">
        <v>1.531497340387143</v>
      </c>
      <c r="G22" s="6">
        <v>21.73579308562174</v>
      </c>
      <c r="H22" s="6">
        <v>7.5191685999999994E-2</v>
      </c>
      <c r="I22" s="6">
        <v>0.65835750740597587</v>
      </c>
      <c r="J22" s="6">
        <v>0.76441537861739717</v>
      </c>
      <c r="K22" s="6">
        <v>1.1413622979568339</v>
      </c>
      <c r="L22" s="6">
        <v>0.16475072116025455</v>
      </c>
      <c r="M22" s="6">
        <v>47.689629909434686</v>
      </c>
      <c r="N22" s="6">
        <v>0.60894749083239819</v>
      </c>
      <c r="O22" s="6">
        <v>7.4519325929645358E-2</v>
      </c>
      <c r="P22" s="6">
        <v>0.40454422474981461</v>
      </c>
      <c r="Q22" s="6">
        <v>6.3544984618762179E-2</v>
      </c>
      <c r="R22" s="6">
        <v>0.40112039104235225</v>
      </c>
      <c r="S22" s="6">
        <v>0.46478669853745913</v>
      </c>
      <c r="T22" s="6">
        <v>0.9368275400612438</v>
      </c>
      <c r="U22" s="6">
        <v>0.39122041944546992</v>
      </c>
      <c r="V22" s="6">
        <v>2.5433150249989982</v>
      </c>
      <c r="W22" s="6">
        <v>0.76949193367792368</v>
      </c>
      <c r="X22" s="6">
        <v>2.2495960196278846E-2</v>
      </c>
      <c r="Y22" s="6">
        <v>3.9350561118520186E-2</v>
      </c>
      <c r="Z22" s="6">
        <v>1.2485041402477845E-2</v>
      </c>
      <c r="AA22" s="6">
        <v>9.8718613017566917E-3</v>
      </c>
      <c r="AB22" s="6">
        <v>8.4203424019033565E-2</v>
      </c>
      <c r="AC22" s="6">
        <v>8.7200377400000001E-2</v>
      </c>
      <c r="AD22" s="6">
        <v>1.85273523610445E-2</v>
      </c>
      <c r="AE22" s="60"/>
      <c r="AF22" s="26">
        <v>54136.977123520322</v>
      </c>
      <c r="AG22" s="26">
        <v>2855.3617234486901</v>
      </c>
      <c r="AH22" s="26">
        <v>103591.82271782454</v>
      </c>
      <c r="AI22" s="26">
        <v>23783.914932641281</v>
      </c>
      <c r="AJ22" s="26">
        <v>15057.23183779248</v>
      </c>
      <c r="AK22" s="26" t="s">
        <v>431</v>
      </c>
      <c r="AL22" s="49" t="s">
        <v>49</v>
      </c>
    </row>
    <row r="23" spans="1:38" s="2" customFormat="1" ht="26.25" customHeight="1" thickBot="1" x14ac:dyDescent="0.25">
      <c r="A23" s="70" t="s">
        <v>70</v>
      </c>
      <c r="B23" s="74" t="s">
        <v>393</v>
      </c>
      <c r="C23" s="71" t="s">
        <v>389</v>
      </c>
      <c r="D23" s="117"/>
      <c r="E23" s="6">
        <v>7.5137192370000001</v>
      </c>
      <c r="F23" s="6">
        <v>0.70677089000000004</v>
      </c>
      <c r="G23" s="6">
        <v>1.3259834E-2</v>
      </c>
      <c r="H23" s="6">
        <v>5.3039380000000002E-3</v>
      </c>
      <c r="I23" s="6">
        <v>0.32843213100000002</v>
      </c>
      <c r="J23" s="6">
        <v>0.32843213100000002</v>
      </c>
      <c r="K23" s="6">
        <v>0.32843213100000002</v>
      </c>
      <c r="L23" s="6">
        <v>0.24880862100000001</v>
      </c>
      <c r="M23" s="6">
        <v>4.4970084290000001</v>
      </c>
      <c r="N23" s="6" t="s">
        <v>432</v>
      </c>
      <c r="O23" s="6">
        <v>6.6299169999999999E-3</v>
      </c>
      <c r="P23" s="6" t="s">
        <v>432</v>
      </c>
      <c r="Q23" s="6" t="s">
        <v>432</v>
      </c>
      <c r="R23" s="6">
        <v>3.3149604999999999E-2</v>
      </c>
      <c r="S23" s="6">
        <v>1.1270863600000001</v>
      </c>
      <c r="T23" s="6">
        <v>4.6409418000000001E-2</v>
      </c>
      <c r="U23" s="6">
        <v>6.6299169999999999E-3</v>
      </c>
      <c r="V23" s="6">
        <v>0.66299195499999997</v>
      </c>
      <c r="W23" s="6" t="s">
        <v>432</v>
      </c>
      <c r="X23" s="6">
        <v>1.9889758971185039E-2</v>
      </c>
      <c r="Y23" s="6">
        <v>3.3149598285308397E-2</v>
      </c>
      <c r="Z23" s="6">
        <v>2.2806923620292179E-2</v>
      </c>
      <c r="AA23" s="6">
        <v>5.2376365290787274E-3</v>
      </c>
      <c r="AB23" s="6">
        <v>8.1083917405864347E-2</v>
      </c>
      <c r="AC23" s="6" t="s">
        <v>431</v>
      </c>
      <c r="AD23" s="6" t="s">
        <v>431</v>
      </c>
      <c r="AE23" s="60"/>
      <c r="AF23" s="26">
        <v>28574.953721935839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8.0934712033874163</v>
      </c>
      <c r="F24" s="6">
        <v>8.1754666295672216</v>
      </c>
      <c r="G24" s="6">
        <v>2.1740023277847689</v>
      </c>
      <c r="H24" s="6">
        <v>0.84651682399999995</v>
      </c>
      <c r="I24" s="6">
        <v>3.4730143955757855</v>
      </c>
      <c r="J24" s="6">
        <v>3.6038865015757855</v>
      </c>
      <c r="K24" s="6">
        <v>3.8244084555757856</v>
      </c>
      <c r="L24" s="6">
        <v>0.92889333387313044</v>
      </c>
      <c r="M24" s="6">
        <v>15.564012186448059</v>
      </c>
      <c r="N24" s="6">
        <v>0.68624339491153996</v>
      </c>
      <c r="O24" s="6">
        <v>0.29943576296259</v>
      </c>
      <c r="P24" s="6">
        <v>2.1669641860000002E-2</v>
      </c>
      <c r="Q24" s="6">
        <v>1.9607057267199999E-2</v>
      </c>
      <c r="R24" s="6">
        <v>0.65722924610611355</v>
      </c>
      <c r="S24" s="6">
        <v>0.15856855098261136</v>
      </c>
      <c r="T24" s="6">
        <v>1.3704231267915237</v>
      </c>
      <c r="U24" s="6">
        <v>1.4883591882619E-2</v>
      </c>
      <c r="V24" s="6">
        <v>11.82488485575154</v>
      </c>
      <c r="W24" s="6">
        <v>2.3968000525276349</v>
      </c>
      <c r="X24" s="6">
        <v>0.23488082716975883</v>
      </c>
      <c r="Y24" s="6">
        <v>0.37832571669640669</v>
      </c>
      <c r="Z24" s="6">
        <v>0.12051154202678979</v>
      </c>
      <c r="AA24" s="6">
        <v>9.7633680289377717E-2</v>
      </c>
      <c r="AB24" s="6">
        <v>0.83135176618233297</v>
      </c>
      <c r="AC24" s="6">
        <v>0.11461500932800001</v>
      </c>
      <c r="AD24" s="6">
        <v>1.352000005512E-3</v>
      </c>
      <c r="AE24" s="60"/>
      <c r="AF24" s="26">
        <v>9145.3037760036314</v>
      </c>
      <c r="AG24" s="26" t="s">
        <v>431</v>
      </c>
      <c r="AH24" s="26">
        <v>79205.054356627021</v>
      </c>
      <c r="AI24" s="26">
        <v>22878.833006980371</v>
      </c>
      <c r="AJ24" s="26" t="s">
        <v>431</v>
      </c>
      <c r="AK24" s="26" t="s">
        <v>431</v>
      </c>
      <c r="AL24" s="49" t="s">
        <v>49</v>
      </c>
    </row>
    <row r="25" spans="1:38" s="2" customFormat="1" ht="26.25" customHeight="1" thickBot="1" x14ac:dyDescent="0.25">
      <c r="A25" s="70" t="s">
        <v>73</v>
      </c>
      <c r="B25" s="74" t="s">
        <v>74</v>
      </c>
      <c r="C25" s="76" t="s">
        <v>75</v>
      </c>
      <c r="D25" s="72"/>
      <c r="E25" s="6">
        <v>2.9696536723414249</v>
      </c>
      <c r="F25" s="6">
        <v>0.18848431313583563</v>
      </c>
      <c r="G25" s="6">
        <v>0.17502997959044772</v>
      </c>
      <c r="H25" s="6" t="s">
        <v>432</v>
      </c>
      <c r="I25" s="6">
        <v>2.2061659176783686E-2</v>
      </c>
      <c r="J25" s="6">
        <v>2.2061659176783686E-2</v>
      </c>
      <c r="K25" s="6">
        <v>2.2061659176783686E-2</v>
      </c>
      <c r="L25" s="6">
        <v>1.0589596404856169E-2</v>
      </c>
      <c r="M25" s="6">
        <v>1.9228653042198773</v>
      </c>
      <c r="N25" s="6">
        <v>1.7664063727186857E-2</v>
      </c>
      <c r="O25" s="6">
        <v>1.0805281586933913E-5</v>
      </c>
      <c r="P25" s="6">
        <v>4.7723018202642452E-4</v>
      </c>
      <c r="Q25" s="6">
        <v>2.0708193002150458E-5</v>
      </c>
      <c r="R25" s="6">
        <v>2.5202974591639195E-3</v>
      </c>
      <c r="S25" s="6">
        <v>1.5301962335263956E-3</v>
      </c>
      <c r="T25" s="6">
        <v>2.0754513949499422E-5</v>
      </c>
      <c r="U25" s="6">
        <v>2.0705876954783011E-5</v>
      </c>
      <c r="V25" s="6">
        <v>3.9610024427708971E-3</v>
      </c>
      <c r="W25" s="6" t="s">
        <v>432</v>
      </c>
      <c r="X25" s="6">
        <v>1.7463490111543838E-4</v>
      </c>
      <c r="Y25" s="6">
        <v>1.3750820585517523E-3</v>
      </c>
      <c r="Z25" s="6">
        <v>1.5609143015465153E-4</v>
      </c>
      <c r="AA25" s="6">
        <v>1.3867848319266759E-4</v>
      </c>
      <c r="AB25" s="6">
        <v>1.8444868730145096E-3</v>
      </c>
      <c r="AC25" s="6" t="s">
        <v>431</v>
      </c>
      <c r="AD25" s="6" t="s">
        <v>431</v>
      </c>
      <c r="AE25" s="60"/>
      <c r="AF25" s="26">
        <v>9106.5787151902423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1.5839787636469163</v>
      </c>
      <c r="F26" s="6">
        <v>0.15780491956851506</v>
      </c>
      <c r="G26" s="6">
        <v>0.10161485803709425</v>
      </c>
      <c r="H26" s="6" t="s">
        <v>432</v>
      </c>
      <c r="I26" s="6">
        <v>1.3587201817738224E-2</v>
      </c>
      <c r="J26" s="6">
        <v>1.3587201817738224E-2</v>
      </c>
      <c r="K26" s="6">
        <v>1.3587201817738224E-2</v>
      </c>
      <c r="L26" s="6">
        <v>6.5218568219902939E-3</v>
      </c>
      <c r="M26" s="6">
        <v>1.3977506316373685</v>
      </c>
      <c r="N26" s="6">
        <v>0.31152385332535781</v>
      </c>
      <c r="O26" s="6">
        <v>6.3318121144600462E-6</v>
      </c>
      <c r="P26" s="6">
        <v>2.7960038805238256E-4</v>
      </c>
      <c r="Q26" s="6">
        <v>1.2101818842546657E-5</v>
      </c>
      <c r="R26" s="6">
        <v>1.4608784465684223E-3</v>
      </c>
      <c r="S26" s="6">
        <v>8.8723856444033501E-4</v>
      </c>
      <c r="T26" s="6">
        <v>1.2921523886589024E-5</v>
      </c>
      <c r="U26" s="6">
        <v>1.2060833590344537E-5</v>
      </c>
      <c r="V26" s="6">
        <v>2.3051337235804959E-3</v>
      </c>
      <c r="W26" s="6" t="s">
        <v>432</v>
      </c>
      <c r="X26" s="6">
        <v>1.1402680947620004E-4</v>
      </c>
      <c r="Y26" s="6">
        <v>8.0831231207311577E-4</v>
      </c>
      <c r="Z26" s="6">
        <v>9.7934399892628249E-5</v>
      </c>
      <c r="AA26" s="6">
        <v>1.1058547256402678E-4</v>
      </c>
      <c r="AB26" s="6">
        <v>1.1308589940059708E-3</v>
      </c>
      <c r="AC26" s="6" t="s">
        <v>431</v>
      </c>
      <c r="AD26" s="6" t="s">
        <v>431</v>
      </c>
      <c r="AE26" s="60"/>
      <c r="AF26" s="26">
        <v>5214.5323392452501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127.87278149799999</v>
      </c>
      <c r="F27" s="6">
        <v>6.7740653039999996</v>
      </c>
      <c r="G27" s="6">
        <v>0.187009231</v>
      </c>
      <c r="H27" s="6">
        <v>2.2534729019999999</v>
      </c>
      <c r="I27" s="6">
        <v>4.1477625460000001</v>
      </c>
      <c r="J27" s="6">
        <v>4.1477625460000001</v>
      </c>
      <c r="K27" s="6">
        <v>4.1477625460000001</v>
      </c>
      <c r="L27" s="6">
        <v>3.5277399030000001</v>
      </c>
      <c r="M27" s="6">
        <v>78.515161281999994</v>
      </c>
      <c r="N27" s="6">
        <v>18.648227555999998</v>
      </c>
      <c r="O27" s="6">
        <v>0.18588735000000001</v>
      </c>
      <c r="P27" s="6">
        <v>9.8086141000000002E-2</v>
      </c>
      <c r="Q27" s="6">
        <v>2.4086369999999999E-3</v>
      </c>
      <c r="R27" s="6">
        <v>0.90262494500000001</v>
      </c>
      <c r="S27" s="6">
        <v>31.560022643</v>
      </c>
      <c r="T27" s="6">
        <v>1.3019294210000001</v>
      </c>
      <c r="U27" s="6">
        <v>0.18566648699999999</v>
      </c>
      <c r="V27" s="6">
        <v>18.560428751</v>
      </c>
      <c r="W27" s="6">
        <v>7.0231672048</v>
      </c>
      <c r="X27" s="6">
        <v>0.16131441548350001</v>
      </c>
      <c r="Y27" s="6">
        <v>0.158443760218</v>
      </c>
      <c r="Z27" s="6">
        <v>6.31907718103E-2</v>
      </c>
      <c r="AA27" s="6">
        <v>0.1803915232468</v>
      </c>
      <c r="AB27" s="6">
        <v>0.5633404707627</v>
      </c>
      <c r="AC27" s="6" t="s">
        <v>431</v>
      </c>
      <c r="AD27" s="6">
        <v>1.404919</v>
      </c>
      <c r="AE27" s="60"/>
      <c r="AF27" s="26">
        <v>645223.00025005208</v>
      </c>
      <c r="AG27" s="26" t="s">
        <v>433</v>
      </c>
      <c r="AH27" s="26">
        <v>721.39978025292601</v>
      </c>
      <c r="AI27" s="26">
        <v>35649.829867953624</v>
      </c>
      <c r="AJ27" s="26">
        <v>1167.9030513947234</v>
      </c>
      <c r="AK27" s="26" t="s">
        <v>431</v>
      </c>
      <c r="AL27" s="49" t="s">
        <v>49</v>
      </c>
    </row>
    <row r="28" spans="1:38" s="2" customFormat="1" ht="26.25" customHeight="1" thickBot="1" x14ac:dyDescent="0.25">
      <c r="A28" s="70" t="s">
        <v>78</v>
      </c>
      <c r="B28" s="70" t="s">
        <v>81</v>
      </c>
      <c r="C28" s="71" t="s">
        <v>82</v>
      </c>
      <c r="D28" s="72"/>
      <c r="E28" s="6">
        <v>28.164519341999998</v>
      </c>
      <c r="F28" s="6">
        <v>0.77808451700000003</v>
      </c>
      <c r="G28" s="6">
        <v>2.6046254000000001E-2</v>
      </c>
      <c r="H28" s="6">
        <v>9.3192630999999998E-2</v>
      </c>
      <c r="I28" s="6">
        <v>0.82168565500000001</v>
      </c>
      <c r="J28" s="6">
        <v>0.82168565500000001</v>
      </c>
      <c r="K28" s="6">
        <v>0.82168565500000001</v>
      </c>
      <c r="L28" s="6">
        <v>0.67379502300000005</v>
      </c>
      <c r="M28" s="6">
        <v>8.431308048</v>
      </c>
      <c r="N28" s="6">
        <v>1.3593007779999999</v>
      </c>
      <c r="O28" s="6">
        <v>1.709693E-2</v>
      </c>
      <c r="P28" s="6">
        <v>1.1678518000000001E-2</v>
      </c>
      <c r="Q28" s="6">
        <v>2.23217E-4</v>
      </c>
      <c r="R28" s="6">
        <v>9.0081640000000004E-2</v>
      </c>
      <c r="S28" s="6">
        <v>2.9102141490000002</v>
      </c>
      <c r="T28" s="6">
        <v>0.119260328</v>
      </c>
      <c r="U28" s="6">
        <v>1.7130893000000001E-2</v>
      </c>
      <c r="V28" s="6">
        <v>1.7165604619999999</v>
      </c>
      <c r="W28" s="6">
        <v>0.69290458639999997</v>
      </c>
      <c r="X28" s="6">
        <v>1.75294131039E-2</v>
      </c>
      <c r="Y28" s="6">
        <v>1.7065534187700002E-2</v>
      </c>
      <c r="Z28" s="6">
        <v>6.4495507668000003E-3</v>
      </c>
      <c r="AA28" s="6">
        <v>1.9173911375100001E-2</v>
      </c>
      <c r="AB28" s="6">
        <v>6.0218409433300001E-2</v>
      </c>
      <c r="AC28" s="6" t="s">
        <v>431</v>
      </c>
      <c r="AD28" s="6">
        <v>0.14095199999999999</v>
      </c>
      <c r="AE28" s="60"/>
      <c r="AF28" s="26">
        <v>87802.717203392109</v>
      </c>
      <c r="AG28" s="26" t="s">
        <v>433</v>
      </c>
      <c r="AH28" s="26" t="s">
        <v>433</v>
      </c>
      <c r="AI28" s="26">
        <v>5901.0834280394411</v>
      </c>
      <c r="AJ28" s="26">
        <v>215.31622438680276</v>
      </c>
      <c r="AK28" s="26" t="s">
        <v>431</v>
      </c>
      <c r="AL28" s="49" t="s">
        <v>49</v>
      </c>
    </row>
    <row r="29" spans="1:38" s="2" customFormat="1" ht="26.25" customHeight="1" thickBot="1" x14ac:dyDescent="0.25">
      <c r="A29" s="70" t="s">
        <v>78</v>
      </c>
      <c r="B29" s="70" t="s">
        <v>83</v>
      </c>
      <c r="C29" s="71" t="s">
        <v>84</v>
      </c>
      <c r="D29" s="72"/>
      <c r="E29" s="6">
        <v>65.328102931999993</v>
      </c>
      <c r="F29" s="6">
        <v>1.69429406</v>
      </c>
      <c r="G29" s="6">
        <v>7.8773489000000002E-2</v>
      </c>
      <c r="H29" s="6">
        <v>0.24207873799999999</v>
      </c>
      <c r="I29" s="6">
        <v>1.027582532</v>
      </c>
      <c r="J29" s="6">
        <v>1.027582532</v>
      </c>
      <c r="K29" s="6">
        <v>1.027582532</v>
      </c>
      <c r="L29" s="6">
        <v>0.67848227299999997</v>
      </c>
      <c r="M29" s="6">
        <v>19.247786740999999</v>
      </c>
      <c r="N29" s="6">
        <v>3.9704159620000001</v>
      </c>
      <c r="O29" s="6">
        <v>2.7905229E-2</v>
      </c>
      <c r="P29" s="6">
        <v>3.5095215999999999E-2</v>
      </c>
      <c r="Q29" s="6">
        <v>6.6231299999999999E-4</v>
      </c>
      <c r="R29" s="6">
        <v>0.17237799000000001</v>
      </c>
      <c r="S29" s="6">
        <v>4.7422549460000001</v>
      </c>
      <c r="T29" s="6">
        <v>0.19416318399999999</v>
      </c>
      <c r="U29" s="6">
        <v>2.8115293E-2</v>
      </c>
      <c r="V29" s="6">
        <v>2.841525393</v>
      </c>
      <c r="W29" s="6">
        <v>0.62006604759999995</v>
      </c>
      <c r="X29" s="6">
        <v>2.9347782972000001E-2</v>
      </c>
      <c r="Y29" s="6">
        <v>0.17771713021759999</v>
      </c>
      <c r="Z29" s="6">
        <v>0.19858666477539999</v>
      </c>
      <c r="AA29" s="6">
        <v>4.5652106844799999E-2</v>
      </c>
      <c r="AB29" s="6">
        <v>0.45130368480830002</v>
      </c>
      <c r="AC29" s="6" t="s">
        <v>431</v>
      </c>
      <c r="AD29" s="6">
        <v>0.12372900000000001</v>
      </c>
      <c r="AE29" s="60"/>
      <c r="AF29" s="26">
        <v>264694.92315128015</v>
      </c>
      <c r="AG29" s="26" t="s">
        <v>433</v>
      </c>
      <c r="AH29" s="26">
        <v>8483.5310569251051</v>
      </c>
      <c r="AI29" s="26">
        <v>17953.230851730757</v>
      </c>
      <c r="AJ29" s="26">
        <v>657.16935090644017</v>
      </c>
      <c r="AK29" s="26" t="s">
        <v>431</v>
      </c>
      <c r="AL29" s="49" t="s">
        <v>49</v>
      </c>
    </row>
    <row r="30" spans="1:38" s="2" customFormat="1" ht="26.25" customHeight="1" thickBot="1" x14ac:dyDescent="0.25">
      <c r="A30" s="70" t="s">
        <v>78</v>
      </c>
      <c r="B30" s="70" t="s">
        <v>85</v>
      </c>
      <c r="C30" s="71" t="s">
        <v>86</v>
      </c>
      <c r="D30" s="72"/>
      <c r="E30" s="6">
        <v>1.6984912320000001</v>
      </c>
      <c r="F30" s="6">
        <v>4.456328654</v>
      </c>
      <c r="G30" s="6">
        <v>5.4399490000000003E-3</v>
      </c>
      <c r="H30" s="6">
        <v>2.9176743000000002E-2</v>
      </c>
      <c r="I30" s="6">
        <v>8.4033856000000004E-2</v>
      </c>
      <c r="J30" s="6">
        <v>8.4033856000000004E-2</v>
      </c>
      <c r="K30" s="6">
        <v>8.4033856000000004E-2</v>
      </c>
      <c r="L30" s="6">
        <v>1.7189745999999999E-2</v>
      </c>
      <c r="M30" s="6">
        <v>47.759449054999997</v>
      </c>
      <c r="N30" s="6">
        <v>1.3412086640000001</v>
      </c>
      <c r="O30" s="6">
        <v>5.931586E-3</v>
      </c>
      <c r="P30" s="6">
        <v>4.1325559999999999E-3</v>
      </c>
      <c r="Q30" s="6">
        <v>1.4250499999999999E-4</v>
      </c>
      <c r="R30" s="6">
        <v>2.7567680000000001E-2</v>
      </c>
      <c r="S30" s="6">
        <v>0.99794287800000003</v>
      </c>
      <c r="T30" s="6">
        <v>4.1910287999999997E-2</v>
      </c>
      <c r="U30" s="6">
        <v>5.9059890000000004E-3</v>
      </c>
      <c r="V30" s="6">
        <v>0.59191115699999997</v>
      </c>
      <c r="W30" s="6">
        <v>0.17113511379999999</v>
      </c>
      <c r="X30" s="6">
        <v>4.9883295594999998E-3</v>
      </c>
      <c r="Y30" s="6">
        <v>6.0651549548999999E-3</v>
      </c>
      <c r="Z30" s="6">
        <v>3.9330307720999999E-3</v>
      </c>
      <c r="AA30" s="6">
        <v>6.6727956780000004E-3</v>
      </c>
      <c r="AB30" s="6">
        <v>2.1659310964499998E-2</v>
      </c>
      <c r="AC30" s="6" t="s">
        <v>431</v>
      </c>
      <c r="AD30" s="6">
        <v>6.7827999999999999E-2</v>
      </c>
      <c r="AE30" s="60"/>
      <c r="AF30" s="26">
        <v>19431.87945905103</v>
      </c>
      <c r="AG30" s="26" t="s">
        <v>433</v>
      </c>
      <c r="AH30" s="26" t="s">
        <v>433</v>
      </c>
      <c r="AI30" s="26">
        <v>433.18671004831526</v>
      </c>
      <c r="AJ30" s="26" t="s">
        <v>433</v>
      </c>
      <c r="AK30" s="26" t="s">
        <v>431</v>
      </c>
      <c r="AL30" s="49" t="s">
        <v>49</v>
      </c>
    </row>
    <row r="31" spans="1:38" s="2" customFormat="1" ht="26.25" customHeight="1" thickBot="1" x14ac:dyDescent="0.25">
      <c r="A31" s="70" t="s">
        <v>78</v>
      </c>
      <c r="B31" s="70" t="s">
        <v>87</v>
      </c>
      <c r="C31" s="71" t="s">
        <v>88</v>
      </c>
      <c r="D31" s="72"/>
      <c r="E31" s="6" t="s">
        <v>431</v>
      </c>
      <c r="F31" s="6">
        <v>2.5872295109999999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191483.46265061668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3.237586845</v>
      </c>
      <c r="J32" s="6">
        <v>5.7673529569999999</v>
      </c>
      <c r="K32" s="6">
        <v>7.9014841779999996</v>
      </c>
      <c r="L32" s="6">
        <v>0.36166485999999998</v>
      </c>
      <c r="M32" s="6" t="s">
        <v>431</v>
      </c>
      <c r="N32" s="6">
        <v>6.7811016860000004</v>
      </c>
      <c r="O32" s="6">
        <v>3.3863151000000001E-2</v>
      </c>
      <c r="P32" s="6" t="s">
        <v>432</v>
      </c>
      <c r="Q32" s="6">
        <v>7.9409162000000005E-2</v>
      </c>
      <c r="R32" s="6">
        <v>2.4865617389999999</v>
      </c>
      <c r="S32" s="6">
        <v>54.225230635000003</v>
      </c>
      <c r="T32" s="6">
        <v>0.40979115700000002</v>
      </c>
      <c r="U32" s="6">
        <v>6.4751727999999995E-2</v>
      </c>
      <c r="V32" s="6">
        <v>25.376636072</v>
      </c>
      <c r="W32" s="6" t="s">
        <v>431</v>
      </c>
      <c r="X32" s="6">
        <v>9.2976088645E-3</v>
      </c>
      <c r="Y32" s="6">
        <v>4.4245934220000003E-4</v>
      </c>
      <c r="Z32" s="6">
        <v>6.5315426849999999E-4</v>
      </c>
      <c r="AA32" s="6" t="s">
        <v>432</v>
      </c>
      <c r="AB32" s="6">
        <v>1.0393222476E-2</v>
      </c>
      <c r="AC32" s="6" t="s">
        <v>431</v>
      </c>
      <c r="AD32" s="6" t="s">
        <v>431</v>
      </c>
      <c r="AE32" s="60"/>
      <c r="AF32" s="26" t="s">
        <v>433</v>
      </c>
      <c r="AG32" s="26" t="s">
        <v>433</v>
      </c>
      <c r="AH32" s="26" t="s">
        <v>433</v>
      </c>
      <c r="AI32" s="26" t="s">
        <v>433</v>
      </c>
      <c r="AJ32" s="26" t="s">
        <v>433</v>
      </c>
      <c r="AK32" s="26">
        <v>356700091.21981668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1.9462061669999999</v>
      </c>
      <c r="J33" s="6">
        <v>3.6040854910000002</v>
      </c>
      <c r="K33" s="6">
        <v>7.2081709780000001</v>
      </c>
      <c r="L33" s="6">
        <v>7.6406610999999999E-2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356700091.21981668</v>
      </c>
      <c r="AL33" s="49" t="s">
        <v>413</v>
      </c>
    </row>
    <row r="34" spans="1:38" s="2" customFormat="1" ht="26.25" customHeight="1" thickBot="1" x14ac:dyDescent="0.25">
      <c r="A34" s="70" t="s">
        <v>70</v>
      </c>
      <c r="B34" s="70" t="s">
        <v>93</v>
      </c>
      <c r="C34" s="71" t="s">
        <v>94</v>
      </c>
      <c r="D34" s="72"/>
      <c r="E34" s="6">
        <v>3.1355550640000001</v>
      </c>
      <c r="F34" s="6">
        <v>0.27825059800000002</v>
      </c>
      <c r="G34" s="6">
        <v>1.196777E-3</v>
      </c>
      <c r="H34" s="6">
        <v>4.1886700000000001E-4</v>
      </c>
      <c r="I34" s="6">
        <v>8.1979209999999997E-2</v>
      </c>
      <c r="J34" s="6">
        <v>8.6167927000000005E-2</v>
      </c>
      <c r="K34" s="6">
        <v>9.0955034000000004E-2</v>
      </c>
      <c r="L34" s="6">
        <v>5.3286483000000003E-2</v>
      </c>
      <c r="M34" s="6">
        <v>0.64027555800000002</v>
      </c>
      <c r="N34" s="6" t="s">
        <v>432</v>
      </c>
      <c r="O34" s="6">
        <v>5.9838800000000004E-4</v>
      </c>
      <c r="P34" s="6" t="s">
        <v>432</v>
      </c>
      <c r="Q34" s="6" t="s">
        <v>432</v>
      </c>
      <c r="R34" s="6">
        <v>2.9919399999999998E-3</v>
      </c>
      <c r="S34" s="6">
        <v>0.101726022</v>
      </c>
      <c r="T34" s="6">
        <v>4.1887189999999996E-3</v>
      </c>
      <c r="U34" s="6">
        <v>5.9838800000000004E-4</v>
      </c>
      <c r="V34" s="6">
        <v>5.9838839999999997E-2</v>
      </c>
      <c r="W34" s="6">
        <v>1.6723758164759999E-2</v>
      </c>
      <c r="X34" s="6">
        <v>1.79516511E-3</v>
      </c>
      <c r="Y34" s="6">
        <v>2.9919418500000002E-3</v>
      </c>
      <c r="Z34" s="6">
        <v>2.0584559928E-3</v>
      </c>
      <c r="AA34" s="6">
        <v>4.7272681230000002E-4</v>
      </c>
      <c r="AB34" s="6">
        <v>7.3182897651000002E-3</v>
      </c>
      <c r="AC34" s="6" t="s">
        <v>431</v>
      </c>
      <c r="AD34" s="6" t="s">
        <v>431</v>
      </c>
      <c r="AE34" s="60"/>
      <c r="AF34" s="26">
        <v>2579.0538747000001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24.035063511000001</v>
      </c>
      <c r="F36" s="6">
        <v>0.94823752500000003</v>
      </c>
      <c r="G36" s="6">
        <v>2.856553855</v>
      </c>
      <c r="H36" s="6" t="s">
        <v>432</v>
      </c>
      <c r="I36" s="6">
        <v>1.191801697</v>
      </c>
      <c r="J36" s="6">
        <v>1.4015278870000001</v>
      </c>
      <c r="K36" s="6">
        <v>1.4015278870000001</v>
      </c>
      <c r="L36" s="6">
        <v>3.0589344000000001E-2</v>
      </c>
      <c r="M36" s="6">
        <v>2.0217870449999999</v>
      </c>
      <c r="N36" s="6">
        <v>7.7235178000000002E-2</v>
      </c>
      <c r="O36" s="6">
        <v>7.361009E-3</v>
      </c>
      <c r="P36" s="6">
        <v>1.2854035E-2</v>
      </c>
      <c r="Q36" s="6">
        <v>0.16787913400000001</v>
      </c>
      <c r="R36" s="6">
        <v>0.179854661</v>
      </c>
      <c r="S36" s="6">
        <v>0.53009952999999999</v>
      </c>
      <c r="T36" s="6">
        <v>7.6578554829999996</v>
      </c>
      <c r="U36" s="6">
        <v>7.5917395999999998E-2</v>
      </c>
      <c r="V36" s="6">
        <v>0.60645167099999997</v>
      </c>
      <c r="W36" s="6">
        <v>0.14414547673457451</v>
      </c>
      <c r="X36" s="6">
        <v>1.7029281942013989E-3</v>
      </c>
      <c r="Y36" s="6">
        <v>9.6682666300236704E-3</v>
      </c>
      <c r="Z36" s="6">
        <v>7.3610153119903201E-3</v>
      </c>
      <c r="AA36" s="6">
        <v>2.3511774538223771E-3</v>
      </c>
      <c r="AB36" s="6">
        <v>2.1083387590037767E-2</v>
      </c>
      <c r="AC36" s="6">
        <v>5.4267999999999997E-2</v>
      </c>
      <c r="AD36" s="6">
        <v>0.14194399999999999</v>
      </c>
      <c r="AE36" s="60"/>
      <c r="AF36" s="26">
        <v>21209.524487082272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0.13534571680016408</v>
      </c>
      <c r="F37" s="6">
        <v>4.6974087547716099E-3</v>
      </c>
      <c r="G37" s="6">
        <v>4.7968552046020812E-4</v>
      </c>
      <c r="H37" s="6" t="s">
        <v>431</v>
      </c>
      <c r="I37" s="6">
        <v>5.7467879613778679E-4</v>
      </c>
      <c r="J37" s="6">
        <v>5.7467879613778679E-4</v>
      </c>
      <c r="K37" s="6">
        <v>5.7467879613778679E-4</v>
      </c>
      <c r="L37" s="6">
        <v>5.2092150864354702E-5</v>
      </c>
      <c r="M37" s="6">
        <v>1.3892329470591722E-2</v>
      </c>
      <c r="N37" s="6">
        <v>5.4294604489990999E-6</v>
      </c>
      <c r="O37" s="6">
        <v>7.5136814196330004E-7</v>
      </c>
      <c r="P37" s="6">
        <v>2.6346249344189271E-4</v>
      </c>
      <c r="Q37" s="6">
        <v>3.1543279075350883E-4</v>
      </c>
      <c r="R37" s="6">
        <v>3.9933710586166997E-6</v>
      </c>
      <c r="S37" s="6">
        <v>3.1895643089925998E-6</v>
      </c>
      <c r="T37" s="6">
        <v>1.4334997141633001E-6</v>
      </c>
      <c r="U37" s="6">
        <v>3.1055805485640901E-5</v>
      </c>
      <c r="V37" s="6">
        <v>5.8354129500427082E-4</v>
      </c>
      <c r="W37" s="6">
        <v>1.3216848990932955E-3</v>
      </c>
      <c r="X37" s="6">
        <v>1.48819381973214E-6</v>
      </c>
      <c r="Y37" s="6">
        <v>2.3537098659073998E-6</v>
      </c>
      <c r="Z37" s="6">
        <v>2.2207983732764202E-6</v>
      </c>
      <c r="AA37" s="6">
        <v>2.2187997048427E-6</v>
      </c>
      <c r="AB37" s="6">
        <v>8.2815017714503606E-6</v>
      </c>
      <c r="AC37" s="6">
        <v>1.2039267800000001E-7</v>
      </c>
      <c r="AD37" s="6">
        <v>7.1139900000000006E-11</v>
      </c>
      <c r="AE37" s="60"/>
      <c r="AF37" s="26">
        <v>9.9933452091999992</v>
      </c>
      <c r="AG37" s="26" t="s">
        <v>431</v>
      </c>
      <c r="AH37" s="26">
        <v>2623.5829731958202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10.520618263310364</v>
      </c>
      <c r="F39" s="6">
        <v>1.9653717235330734</v>
      </c>
      <c r="G39" s="6">
        <v>8.2555023091719306</v>
      </c>
      <c r="H39" s="6">
        <v>2.9666570000000001E-3</v>
      </c>
      <c r="I39" s="6">
        <v>2.242779253801074</v>
      </c>
      <c r="J39" s="6">
        <v>2.6816175238010742</v>
      </c>
      <c r="K39" s="6">
        <v>3.1408571078010739</v>
      </c>
      <c r="L39" s="6">
        <v>0.25909671003630308</v>
      </c>
      <c r="M39" s="6">
        <v>8.9093586861366401</v>
      </c>
      <c r="N39" s="6">
        <v>0.90541428749215558</v>
      </c>
      <c r="O39" s="6">
        <v>0.12787033700181469</v>
      </c>
      <c r="P39" s="6">
        <v>4.3041795985739935E-2</v>
      </c>
      <c r="Q39" s="6">
        <v>6.6468833505739941E-2</v>
      </c>
      <c r="R39" s="6">
        <v>1.0719455138911154</v>
      </c>
      <c r="S39" s="6">
        <v>0.20260364511750703</v>
      </c>
      <c r="T39" s="6">
        <v>8.38257702037704</v>
      </c>
      <c r="U39" s="6">
        <v>1.5981264971479871E-2</v>
      </c>
      <c r="V39" s="6">
        <v>5.0505342475254231</v>
      </c>
      <c r="W39" s="6">
        <v>1.5404474997890363</v>
      </c>
      <c r="X39" s="6">
        <v>0.16145668416641737</v>
      </c>
      <c r="Y39" s="6">
        <v>0.26542271914592619</v>
      </c>
      <c r="Z39" s="6">
        <v>0.10793450854210988</v>
      </c>
      <c r="AA39" s="6">
        <v>9.1645733327277323E-2</v>
      </c>
      <c r="AB39" s="6">
        <v>0.62645964515671448</v>
      </c>
      <c r="AC39" s="6">
        <v>5.411025277032E-2</v>
      </c>
      <c r="AD39" s="6">
        <v>0.43165700000000001</v>
      </c>
      <c r="AE39" s="60"/>
      <c r="AF39" s="26">
        <v>46324.036700207056</v>
      </c>
      <c r="AG39" s="26">
        <v>2538</v>
      </c>
      <c r="AH39" s="26">
        <v>104033.20892841564</v>
      </c>
      <c r="AI39" s="26">
        <v>11728.702454839355</v>
      </c>
      <c r="AJ39" s="26" t="s">
        <v>433</v>
      </c>
      <c r="AK39" s="26" t="s">
        <v>431</v>
      </c>
      <c r="AL39" s="49" t="s">
        <v>49</v>
      </c>
    </row>
    <row r="40" spans="1:38" s="2" customFormat="1" ht="26.25" customHeight="1" thickBot="1" x14ac:dyDescent="0.25">
      <c r="A40" s="70" t="s">
        <v>70</v>
      </c>
      <c r="B40" s="70" t="s">
        <v>105</v>
      </c>
      <c r="C40" s="71" t="s">
        <v>391</v>
      </c>
      <c r="D40" s="72"/>
      <c r="E40" s="6">
        <v>0.124144852</v>
      </c>
      <c r="F40" s="6">
        <v>10.204976368000001</v>
      </c>
      <c r="G40" s="6">
        <v>8.9797363000000005E-2</v>
      </c>
      <c r="H40" s="6">
        <v>1.34695E-4</v>
      </c>
      <c r="I40" s="6">
        <v>0.168908841</v>
      </c>
      <c r="J40" s="6">
        <v>0.168908841</v>
      </c>
      <c r="K40" s="6">
        <v>0.168908841</v>
      </c>
      <c r="L40" s="6">
        <v>8.4409510000000004E-3</v>
      </c>
      <c r="M40" s="6">
        <v>27.872787048999999</v>
      </c>
      <c r="N40" s="6">
        <v>0.22449340500000001</v>
      </c>
      <c r="O40" s="6">
        <v>4.4898699999999998E-4</v>
      </c>
      <c r="P40" s="6" t="s">
        <v>432</v>
      </c>
      <c r="Q40" s="6" t="s">
        <v>432</v>
      </c>
      <c r="R40" s="6">
        <v>2.2449340000000001E-3</v>
      </c>
      <c r="S40" s="6">
        <v>7.6327758999999995E-2</v>
      </c>
      <c r="T40" s="6">
        <v>3.1429050000000001E-3</v>
      </c>
      <c r="U40" s="6">
        <v>4.4898699999999998E-4</v>
      </c>
      <c r="V40" s="6">
        <v>4.4898682000000002E-2</v>
      </c>
      <c r="W40" s="6" t="s">
        <v>432</v>
      </c>
      <c r="X40" s="6">
        <v>1.7959472511024401E-3</v>
      </c>
      <c r="Y40" s="6">
        <v>1.7959472511024401E-3</v>
      </c>
      <c r="Z40" s="6">
        <v>1.5445146359480983E-3</v>
      </c>
      <c r="AA40" s="6">
        <v>3.5469958209273191E-4</v>
      </c>
      <c r="AB40" s="6">
        <v>5.49110872024571E-3</v>
      </c>
      <c r="AC40" s="6" t="s">
        <v>431</v>
      </c>
      <c r="AD40" s="6" t="s">
        <v>431</v>
      </c>
      <c r="AE40" s="60"/>
      <c r="AF40" s="26">
        <v>1890.6834685980937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17.331615844000002</v>
      </c>
      <c r="F41" s="6">
        <v>24.738257362999999</v>
      </c>
      <c r="G41" s="6">
        <v>5.9242249999999999</v>
      </c>
      <c r="H41" s="6">
        <v>0.39806881199999999</v>
      </c>
      <c r="I41" s="6">
        <v>29.029320284000001</v>
      </c>
      <c r="J41" s="6">
        <v>29.751618145999998</v>
      </c>
      <c r="K41" s="6">
        <v>31.227676572</v>
      </c>
      <c r="L41" s="6">
        <v>3.522862747</v>
      </c>
      <c r="M41" s="6">
        <v>200.92886559300001</v>
      </c>
      <c r="N41" s="6">
        <v>1.8302535200000001</v>
      </c>
      <c r="O41" s="6">
        <v>0.87517713500000005</v>
      </c>
      <c r="P41" s="6">
        <v>6.4372997000000001E-2</v>
      </c>
      <c r="Q41" s="6">
        <v>3.2566564999999999E-2</v>
      </c>
      <c r="R41" s="6">
        <v>1.561771045</v>
      </c>
      <c r="S41" s="6">
        <v>0.413977922</v>
      </c>
      <c r="T41" s="6">
        <v>0.136227301</v>
      </c>
      <c r="U41" s="6">
        <v>3.5946721000000001E-2</v>
      </c>
      <c r="V41" s="6">
        <v>34.502445364000003</v>
      </c>
      <c r="W41" s="6">
        <v>31.245242611993323</v>
      </c>
      <c r="X41" s="6">
        <v>5.4664730756768822</v>
      </c>
      <c r="Y41" s="6">
        <v>5.1786323536393306</v>
      </c>
      <c r="Z41" s="6">
        <v>1.9377126867269741</v>
      </c>
      <c r="AA41" s="6">
        <v>3.1653079256659349</v>
      </c>
      <c r="AB41" s="6">
        <v>15.748126041709122</v>
      </c>
      <c r="AC41" s="6">
        <v>0.33652300000000002</v>
      </c>
      <c r="AD41" s="6">
        <v>1.29E-2</v>
      </c>
      <c r="AE41" s="60"/>
      <c r="AF41" s="26">
        <v>98580.878442542889</v>
      </c>
      <c r="AG41" s="26">
        <v>60.68</v>
      </c>
      <c r="AH41" s="26">
        <v>151787.70435434856</v>
      </c>
      <c r="AI41" s="26">
        <v>67298.795465488045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17.697109284</v>
      </c>
      <c r="F43" s="6">
        <v>1.406008522</v>
      </c>
      <c r="G43" s="6">
        <v>0.89884194900000003</v>
      </c>
      <c r="H43" s="6" t="s">
        <v>432</v>
      </c>
      <c r="I43" s="6">
        <v>0.84689499300000004</v>
      </c>
      <c r="J43" s="6">
        <v>0.85372916300000001</v>
      </c>
      <c r="K43" s="6">
        <v>0.86829103399999996</v>
      </c>
      <c r="L43" s="6">
        <v>0.494435444</v>
      </c>
      <c r="M43" s="6">
        <v>4.1982786340000002</v>
      </c>
      <c r="N43" s="6">
        <v>8.7105286000000004E-2</v>
      </c>
      <c r="O43" s="6">
        <v>4.0523591999999997E-2</v>
      </c>
      <c r="P43" s="6">
        <v>5.5041739999999997E-3</v>
      </c>
      <c r="Q43" s="6">
        <v>3.891523E-3</v>
      </c>
      <c r="R43" s="6">
        <v>7.6192170000000004E-2</v>
      </c>
      <c r="S43" s="6">
        <v>2.4132091000000001E-2</v>
      </c>
      <c r="T43" s="6">
        <v>1.9580565000000001E-2</v>
      </c>
      <c r="U43" s="6">
        <v>5.7556550000000001E-3</v>
      </c>
      <c r="V43" s="6">
        <v>2.615653102</v>
      </c>
      <c r="W43" s="6">
        <v>0.32836178200079236</v>
      </c>
      <c r="X43" s="6">
        <v>3.1111402662549557E-2</v>
      </c>
      <c r="Y43" s="6">
        <v>5.0014303757947784E-2</v>
      </c>
      <c r="Z43" s="6">
        <v>1.5599192980530746E-2</v>
      </c>
      <c r="AA43" s="6">
        <v>1.2493916309219045E-2</v>
      </c>
      <c r="AB43" s="6">
        <v>0.10921881571024714</v>
      </c>
      <c r="AC43" s="6">
        <v>1.9442000000000001E-2</v>
      </c>
      <c r="AD43" s="6">
        <v>1.0361E-2</v>
      </c>
      <c r="AE43" s="60"/>
      <c r="AF43" s="26">
        <v>19701.364978576268</v>
      </c>
      <c r="AG43" s="26" t="s">
        <v>433</v>
      </c>
      <c r="AH43" s="26">
        <v>15989.403279315504</v>
      </c>
      <c r="AI43" s="26">
        <v>3312.2850689974912</v>
      </c>
      <c r="AJ43" s="26" t="s">
        <v>433</v>
      </c>
      <c r="AK43" s="26" t="s">
        <v>431</v>
      </c>
      <c r="AL43" s="49" t="s">
        <v>49</v>
      </c>
    </row>
    <row r="44" spans="1:38" s="2" customFormat="1" ht="26.25" customHeight="1" thickBot="1" x14ac:dyDescent="0.25">
      <c r="A44" s="70" t="s">
        <v>70</v>
      </c>
      <c r="B44" s="70" t="s">
        <v>111</v>
      </c>
      <c r="C44" s="71" t="s">
        <v>112</v>
      </c>
      <c r="D44" s="72"/>
      <c r="E44" s="6">
        <v>25.131898335999999</v>
      </c>
      <c r="F44" s="6">
        <v>3.0041369100000002</v>
      </c>
      <c r="G44" s="6">
        <v>5.0825666999999998E-2</v>
      </c>
      <c r="H44" s="6">
        <v>1.5648562000000001E-2</v>
      </c>
      <c r="I44" s="6">
        <v>0.93027194800000002</v>
      </c>
      <c r="J44" s="6">
        <v>0.93027194800000002</v>
      </c>
      <c r="K44" s="6">
        <v>0.93027194800000002</v>
      </c>
      <c r="L44" s="6">
        <v>0.57971505400000001</v>
      </c>
      <c r="M44" s="6">
        <v>17.835277141999999</v>
      </c>
      <c r="N44" s="6" t="s">
        <v>432</v>
      </c>
      <c r="O44" s="6">
        <v>1.9590112E-2</v>
      </c>
      <c r="P44" s="6" t="s">
        <v>432</v>
      </c>
      <c r="Q44" s="6" t="s">
        <v>432</v>
      </c>
      <c r="R44" s="6">
        <v>9.7950591000000004E-2</v>
      </c>
      <c r="S44" s="6">
        <v>3.3303197729999998</v>
      </c>
      <c r="T44" s="6">
        <v>0.13713080899999999</v>
      </c>
      <c r="U44" s="6">
        <v>1.9590112E-2</v>
      </c>
      <c r="V44" s="6">
        <v>1.9590116339999999</v>
      </c>
      <c r="W44" s="6" t="s">
        <v>432</v>
      </c>
      <c r="X44" s="6">
        <v>5.8829164203917053E-2</v>
      </c>
      <c r="Y44" s="6">
        <v>9.7891766209148065E-2</v>
      </c>
      <c r="Z44" s="6">
        <v>6.7390000077618001E-2</v>
      </c>
      <c r="AA44" s="6">
        <v>1.547619187829018E-2</v>
      </c>
      <c r="AB44" s="6">
        <v>0.23958712236897331</v>
      </c>
      <c r="AC44" s="6" t="s">
        <v>431</v>
      </c>
      <c r="AD44" s="6" t="s">
        <v>431</v>
      </c>
      <c r="AE44" s="60"/>
      <c r="AF44" s="26">
        <v>84427.578545436088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10.183009242000001</v>
      </c>
      <c r="F45" s="6">
        <v>0.40615548400000001</v>
      </c>
      <c r="G45" s="6">
        <v>0.41542546000000002</v>
      </c>
      <c r="H45" s="6" t="s">
        <v>432</v>
      </c>
      <c r="I45" s="6">
        <v>0.18681356299999999</v>
      </c>
      <c r="J45" s="6">
        <v>0.21945893399999999</v>
      </c>
      <c r="K45" s="6">
        <v>0.21945893399999999</v>
      </c>
      <c r="L45" s="6">
        <v>9.8882129999999999E-3</v>
      </c>
      <c r="M45" s="6">
        <v>0.92152796100000001</v>
      </c>
      <c r="N45" s="6">
        <v>2.7002656999999999E-2</v>
      </c>
      <c r="O45" s="6">
        <v>2.077129E-3</v>
      </c>
      <c r="P45" s="6">
        <v>6.2313860000000002E-3</v>
      </c>
      <c r="Q45" s="6">
        <v>8.3085109999999993E-3</v>
      </c>
      <c r="R45" s="6">
        <v>1.0385638000000001E-2</v>
      </c>
      <c r="S45" s="6">
        <v>0.18278720300000001</v>
      </c>
      <c r="T45" s="6">
        <v>0.20771273500000001</v>
      </c>
      <c r="U45" s="6">
        <v>2.0771272E-2</v>
      </c>
      <c r="V45" s="6">
        <v>0.249255277</v>
      </c>
      <c r="W45" s="6">
        <v>2.7002654944155539E-2</v>
      </c>
      <c r="X45" s="6">
        <v>4.1542546067931601E-4</v>
      </c>
      <c r="Y45" s="6">
        <v>2.0771273033965798E-3</v>
      </c>
      <c r="Z45" s="6">
        <v>2.0771273033965798E-3</v>
      </c>
      <c r="AA45" s="6">
        <v>2.0771273033965801E-4</v>
      </c>
      <c r="AB45" s="6">
        <v>4.7773927978121342E-3</v>
      </c>
      <c r="AC45" s="6">
        <v>1.6617E-2</v>
      </c>
      <c r="AD45" s="6">
        <v>7.8890000000000002E-3</v>
      </c>
      <c r="AE45" s="60"/>
      <c r="AF45" s="26">
        <v>8952.4186776392598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2.1947827219999998</v>
      </c>
      <c r="F47" s="6">
        <v>6.8879992000000001E-2</v>
      </c>
      <c r="G47" s="6">
        <v>8.5603987000000006E-2</v>
      </c>
      <c r="H47" s="6">
        <v>8.7517499999999995E-4</v>
      </c>
      <c r="I47" s="6">
        <v>3.2231990000000002E-2</v>
      </c>
      <c r="J47" s="6">
        <v>3.7327862000000003E-2</v>
      </c>
      <c r="K47" s="6">
        <v>4.0774176000000002E-2</v>
      </c>
      <c r="L47" s="6">
        <v>9.4944350000000007E-3</v>
      </c>
      <c r="M47" s="6">
        <v>0.50410216299999999</v>
      </c>
      <c r="N47" s="6">
        <v>0.13261045399999999</v>
      </c>
      <c r="O47" s="6">
        <v>3.1878000000000001E-4</v>
      </c>
      <c r="P47" s="6">
        <v>7.0558299999999997E-4</v>
      </c>
      <c r="Q47" s="6">
        <v>6.9145100000000004E-4</v>
      </c>
      <c r="R47" s="6">
        <v>3.7061009999999998E-3</v>
      </c>
      <c r="S47" s="6">
        <v>6.9150140999999998E-2</v>
      </c>
      <c r="T47" s="6">
        <v>1.7130095000000001E-2</v>
      </c>
      <c r="U47" s="6">
        <v>1.7743049999999999E-3</v>
      </c>
      <c r="V47" s="6">
        <v>4.8940988999999997E-2</v>
      </c>
      <c r="W47" s="6">
        <v>7.6221664186697296E-3</v>
      </c>
      <c r="X47" s="6">
        <v>1.9728310372375897E-4</v>
      </c>
      <c r="Y47" s="6">
        <v>5.8172763498918101E-4</v>
      </c>
      <c r="Z47" s="6">
        <v>3.5804734843374302E-4</v>
      </c>
      <c r="AA47" s="6">
        <v>1.9733120323952888E-4</v>
      </c>
      <c r="AB47" s="6">
        <v>1.3343892894862118E-3</v>
      </c>
      <c r="AC47" s="6">
        <v>1.273E-3</v>
      </c>
      <c r="AD47" s="6">
        <v>1.712E-3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1.022795E-3</v>
      </c>
      <c r="F49" s="6">
        <v>8.7505829999999993E-3</v>
      </c>
      <c r="G49" s="6">
        <v>9.0915199999999999E-4</v>
      </c>
      <c r="H49" s="6">
        <v>4.204826E-3</v>
      </c>
      <c r="I49" s="6">
        <v>7.1482037999999998E-2</v>
      </c>
      <c r="J49" s="6">
        <v>0.16989768999999999</v>
      </c>
      <c r="K49" s="6">
        <v>0.39457175999999999</v>
      </c>
      <c r="L49" s="6" t="s">
        <v>432</v>
      </c>
      <c r="M49" s="6">
        <v>0.52287576800000002</v>
      </c>
      <c r="N49" s="6">
        <v>0.431846972</v>
      </c>
      <c r="O49" s="6">
        <v>7.9550760000000002E-3</v>
      </c>
      <c r="P49" s="6">
        <v>1.3637273E-2</v>
      </c>
      <c r="Q49" s="6">
        <v>1.4773712E-2</v>
      </c>
      <c r="R49" s="6">
        <v>0.193194698</v>
      </c>
      <c r="S49" s="6">
        <v>5.4549091000000001E-2</v>
      </c>
      <c r="T49" s="6">
        <v>0.136372728</v>
      </c>
      <c r="U49" s="6">
        <v>1.8183029999999999E-2</v>
      </c>
      <c r="V49" s="6">
        <v>0.250016668</v>
      </c>
      <c r="W49" s="6">
        <v>3.4093182</v>
      </c>
      <c r="X49" s="6">
        <v>0.181830304</v>
      </c>
      <c r="Y49" s="6">
        <v>0.22728788</v>
      </c>
      <c r="Z49" s="6">
        <v>0.11364394</v>
      </c>
      <c r="AA49" s="6">
        <v>7.9550757999999999E-2</v>
      </c>
      <c r="AB49" s="6">
        <v>0.60231288199999999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15.166861055924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5.815240000495E-3</v>
      </c>
      <c r="AL51" s="49" t="s">
        <v>130</v>
      </c>
    </row>
    <row r="52" spans="1:38" s="2" customFormat="1" ht="26.25" customHeight="1" thickBot="1" x14ac:dyDescent="0.25">
      <c r="A52" s="70" t="s">
        <v>119</v>
      </c>
      <c r="B52" s="74" t="s">
        <v>131</v>
      </c>
      <c r="C52" s="76" t="s">
        <v>392</v>
      </c>
      <c r="D52" s="73"/>
      <c r="E52" s="6">
        <v>1.01604233665</v>
      </c>
      <c r="F52" s="6">
        <v>0.48182960740666902</v>
      </c>
      <c r="G52" s="6">
        <v>18.893073857101111</v>
      </c>
      <c r="H52" s="6">
        <v>6.3311460520373997E-3</v>
      </c>
      <c r="I52" s="6">
        <v>9.1602710317E-2</v>
      </c>
      <c r="J52" s="6">
        <v>0.20997584396300001</v>
      </c>
      <c r="K52" s="6">
        <v>0.33247016578999999</v>
      </c>
      <c r="L52" s="6">
        <v>1.8135728000000001E-4</v>
      </c>
      <c r="M52" s="6">
        <v>0.52135927181439001</v>
      </c>
      <c r="N52" s="6">
        <v>1.2512146347899999E-3</v>
      </c>
      <c r="O52" s="6">
        <v>2.57603013045E-4</v>
      </c>
      <c r="P52" s="6">
        <v>2.9440344348E-4</v>
      </c>
      <c r="Q52" s="6">
        <v>7.3600860870000001E-5</v>
      </c>
      <c r="R52" s="6">
        <v>1.2880150652250001E-3</v>
      </c>
      <c r="S52" s="6">
        <v>5.5200645652499995E-4</v>
      </c>
      <c r="T52" s="6">
        <v>2.4288284087099999E-3</v>
      </c>
      <c r="U52" s="6">
        <v>7.3600860870000001E-5</v>
      </c>
      <c r="V52" s="6">
        <v>4.7840559565499999E-4</v>
      </c>
      <c r="W52" s="6">
        <v>1.7980393431680001E-4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60.669870000000003</v>
      </c>
      <c r="AL52" s="49" t="s">
        <v>132</v>
      </c>
    </row>
    <row r="53" spans="1:38" s="2" customFormat="1" ht="26.25" customHeight="1" thickBot="1" x14ac:dyDescent="0.25">
      <c r="A53" s="70" t="s">
        <v>119</v>
      </c>
      <c r="B53" s="74" t="s">
        <v>133</v>
      </c>
      <c r="C53" s="76" t="s">
        <v>134</v>
      </c>
      <c r="D53" s="73"/>
      <c r="E53" s="6" t="s">
        <v>431</v>
      </c>
      <c r="F53" s="6">
        <v>10.647132838936932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1510433443.5084231</v>
      </c>
      <c r="AL53" s="49" t="s">
        <v>135</v>
      </c>
    </row>
    <row r="54" spans="1:38" s="2" customFormat="1" ht="37.5" customHeight="1" thickBot="1" x14ac:dyDescent="0.25">
      <c r="A54" s="70" t="s">
        <v>119</v>
      </c>
      <c r="B54" s="74" t="s">
        <v>136</v>
      </c>
      <c r="C54" s="76" t="s">
        <v>137</v>
      </c>
      <c r="D54" s="73"/>
      <c r="E54" s="6" t="s">
        <v>431</v>
      </c>
      <c r="F54" s="6">
        <v>0.98400327249752639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1235.9886231434173</v>
      </c>
      <c r="AL54" s="49" t="s">
        <v>419</v>
      </c>
    </row>
    <row r="55" spans="1:38" s="2" customFormat="1" ht="26.25" customHeight="1" thickBot="1" x14ac:dyDescent="0.25">
      <c r="A55" s="70" t="s">
        <v>119</v>
      </c>
      <c r="B55" s="74" t="s">
        <v>138</v>
      </c>
      <c r="C55" s="76" t="s">
        <v>139</v>
      </c>
      <c r="D55" s="73"/>
      <c r="E55" s="6">
        <v>3.0113887991538357</v>
      </c>
      <c r="F55" s="6">
        <v>0.43636554540475336</v>
      </c>
      <c r="G55" s="6">
        <v>2.4650262822419995</v>
      </c>
      <c r="H55" s="6" t="s">
        <v>432</v>
      </c>
      <c r="I55" s="6">
        <v>1.6855263999999998E-2</v>
      </c>
      <c r="J55" s="6">
        <v>1.6855263999999998E-2</v>
      </c>
      <c r="K55" s="6">
        <v>1.6855263999999998E-2</v>
      </c>
      <c r="L55" s="6">
        <v>4.2137160000000002E-4</v>
      </c>
      <c r="M55" s="6">
        <v>0.87320947882139965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4401.5041027747202</v>
      </c>
      <c r="AG55" s="26" t="s">
        <v>431</v>
      </c>
      <c r="AH55" s="26">
        <v>218.25963426672814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16731.821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6.7830523844919999E-2</v>
      </c>
      <c r="J58" s="6">
        <v>0.45220349230180001</v>
      </c>
      <c r="K58" s="6">
        <v>0.90440698460460001</v>
      </c>
      <c r="L58" s="6">
        <v>3.1202057327443198E-4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2182.9754512640002</v>
      </c>
      <c r="AL58" s="49" t="s">
        <v>148</v>
      </c>
    </row>
    <row r="59" spans="1:38" s="2" customFormat="1" ht="26.25" customHeight="1" thickBot="1" x14ac:dyDescent="0.25">
      <c r="A59" s="70" t="s">
        <v>53</v>
      </c>
      <c r="B59" s="78" t="s">
        <v>149</v>
      </c>
      <c r="C59" s="71" t="s">
        <v>402</v>
      </c>
      <c r="D59" s="72"/>
      <c r="E59" s="6" t="s">
        <v>432</v>
      </c>
      <c r="F59" s="6">
        <v>7.6220590729999996E-2</v>
      </c>
      <c r="G59" s="6" t="s">
        <v>432</v>
      </c>
      <c r="H59" s="6">
        <v>0.11909407566000001</v>
      </c>
      <c r="I59" s="6">
        <v>0.77994771210199998</v>
      </c>
      <c r="J59" s="6">
        <v>0.88735367791599995</v>
      </c>
      <c r="K59" s="6">
        <v>1.0138040136919999</v>
      </c>
      <c r="L59" s="6">
        <v>1.64841774190416E-3</v>
      </c>
      <c r="M59" s="6" t="s">
        <v>432</v>
      </c>
      <c r="N59" s="6">
        <v>8.5687067638752001</v>
      </c>
      <c r="O59" s="6">
        <v>0.39900520290398001</v>
      </c>
      <c r="P59" s="6">
        <v>2.580508443E-3</v>
      </c>
      <c r="Q59" s="6">
        <v>0.89890257774399995</v>
      </c>
      <c r="R59" s="6">
        <v>1.1260287671398601</v>
      </c>
      <c r="S59" s="6">
        <v>1.771750740098E-2</v>
      </c>
      <c r="T59" s="6">
        <v>1.3257652774080799</v>
      </c>
      <c r="U59" s="6">
        <v>4.3832767912342803</v>
      </c>
      <c r="V59" s="6">
        <v>0.38142578796999999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4823.8112719999999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1.248196766</v>
      </c>
      <c r="J60" s="6">
        <v>10.213918412</v>
      </c>
      <c r="K60" s="6">
        <v>33.377671018000001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200787.88556680729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0.66773068199999996</v>
      </c>
      <c r="J61" s="6">
        <v>6.6716220030000004</v>
      </c>
      <c r="K61" s="6">
        <v>22.272379977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26988207.157679919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2.8192559999999998E-2</v>
      </c>
      <c r="J62" s="6">
        <v>0.28192558499999998</v>
      </c>
      <c r="K62" s="6">
        <v>0.56385116999999996</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46987.597650372372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0.17349999999999999</v>
      </c>
      <c r="F65" s="6" t="s">
        <v>431</v>
      </c>
      <c r="G65" s="6" t="s">
        <v>431</v>
      </c>
      <c r="H65" s="6">
        <v>8.9599999999999992E-3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1.149427E-3</v>
      </c>
      <c r="J67" s="6">
        <v>1.53257E-3</v>
      </c>
      <c r="K67" s="6">
        <v>1.915712E-3</v>
      </c>
      <c r="L67" s="6">
        <v>2.069E-5</v>
      </c>
      <c r="M67" s="6">
        <v>6.7824483119999996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7.6157280000000004E-3</v>
      </c>
      <c r="F68" s="6" t="s">
        <v>432</v>
      </c>
      <c r="G68" s="6">
        <v>0.27994851999999998</v>
      </c>
      <c r="H68" s="6" t="s">
        <v>432</v>
      </c>
      <c r="I68" s="6">
        <v>1.269288E-2</v>
      </c>
      <c r="J68" s="6">
        <v>1.6923839999999999E-2</v>
      </c>
      <c r="K68" s="6">
        <v>2.1154800000000001E-2</v>
      </c>
      <c r="L68" s="6">
        <v>2.2847199999999999E-4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0.79194060324259996</v>
      </c>
      <c r="I69" s="6">
        <v>1.5894934215000001E-4</v>
      </c>
      <c r="J69" s="6">
        <v>2.1193245533400001E-4</v>
      </c>
      <c r="K69" s="6">
        <v>2.6491556938400003E-4</v>
      </c>
      <c r="L69" s="6">
        <v>2.8610882020000002E-6</v>
      </c>
      <c r="M69" s="6">
        <v>13.132147699440001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0.23839199999999999</v>
      </c>
      <c r="F70" s="6">
        <v>10.191681540999999</v>
      </c>
      <c r="G70" s="6">
        <v>3.3629892511074</v>
      </c>
      <c r="H70" s="6">
        <v>0.23377020519585703</v>
      </c>
      <c r="I70" s="6">
        <v>1.6110672180250241</v>
      </c>
      <c r="J70" s="6">
        <v>2.1932103424530318</v>
      </c>
      <c r="K70" s="6">
        <v>2.80963320553604</v>
      </c>
      <c r="L70" s="6">
        <v>2.9905384047983999E-2</v>
      </c>
      <c r="M70" s="6">
        <v>0.25929904199999998</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1.2873372483343599</v>
      </c>
      <c r="F72" s="6">
        <v>0.76362701240844</v>
      </c>
      <c r="G72" s="6">
        <v>1.3884264184028337</v>
      </c>
      <c r="H72" s="6" t="s">
        <v>432</v>
      </c>
      <c r="I72" s="6">
        <v>1.03119081189216</v>
      </c>
      <c r="J72" s="6">
        <v>1.26445985387696</v>
      </c>
      <c r="K72" s="6">
        <v>2.4007901081078802</v>
      </c>
      <c r="L72" s="6">
        <v>3.1550013641907043E-2</v>
      </c>
      <c r="M72" s="6">
        <v>91.021206388280007</v>
      </c>
      <c r="N72" s="6">
        <v>33.065612315933002</v>
      </c>
      <c r="O72" s="6">
        <v>1.3703501741399999</v>
      </c>
      <c r="P72" s="6">
        <v>0.83204717194540001</v>
      </c>
      <c r="Q72" s="6">
        <v>9.190451115204E-2</v>
      </c>
      <c r="R72" s="6">
        <v>2.016217312178</v>
      </c>
      <c r="S72" s="6">
        <v>1.655384538097</v>
      </c>
      <c r="T72" s="6">
        <v>4.4170671370710002</v>
      </c>
      <c r="U72" s="6">
        <v>0.10946531812</v>
      </c>
      <c r="V72" s="6">
        <v>24.285550691819999</v>
      </c>
      <c r="W72" s="6">
        <v>53.498800385199999</v>
      </c>
      <c r="X72" s="6" t="s">
        <v>431</v>
      </c>
      <c r="Y72" s="6" t="s">
        <v>431</v>
      </c>
      <c r="Z72" s="6" t="s">
        <v>431</v>
      </c>
      <c r="AA72" s="6" t="s">
        <v>431</v>
      </c>
      <c r="AB72" s="6">
        <v>14.88163003542776</v>
      </c>
      <c r="AC72" s="6">
        <v>0.14395740000000001</v>
      </c>
      <c r="AD72" s="6">
        <v>24.564792271000002</v>
      </c>
      <c r="AE72" s="60"/>
      <c r="AF72" s="26" t="s">
        <v>431</v>
      </c>
      <c r="AG72" s="26" t="s">
        <v>431</v>
      </c>
      <c r="AH72" s="26" t="s">
        <v>431</v>
      </c>
      <c r="AI72" s="26" t="s">
        <v>431</v>
      </c>
      <c r="AJ72" s="26" t="s">
        <v>431</v>
      </c>
      <c r="AK72" s="26">
        <v>14151.074068399999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0.1230825</v>
      </c>
      <c r="J73" s="6">
        <v>0.174366875</v>
      </c>
      <c r="K73" s="6">
        <v>0.2051375</v>
      </c>
      <c r="L73" s="6">
        <v>1.230825E-2</v>
      </c>
      <c r="M73" s="6" t="s">
        <v>432</v>
      </c>
      <c r="N73" s="6">
        <v>6.9911475959999997E-2</v>
      </c>
      <c r="O73" s="6">
        <v>2.1234794099999998E-3</v>
      </c>
      <c r="P73" s="6" t="s">
        <v>432</v>
      </c>
      <c r="Q73" s="6">
        <v>4.9547852900000003E-3</v>
      </c>
      <c r="R73" s="6">
        <v>1.36120475E-3</v>
      </c>
      <c r="S73" s="6">
        <v>2.66796131E-3</v>
      </c>
      <c r="T73" s="6">
        <v>6.5337828E-4</v>
      </c>
      <c r="U73" s="6" t="s">
        <v>432</v>
      </c>
      <c r="V73" s="6">
        <v>0.33812325989999997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0.207787</v>
      </c>
      <c r="F74" s="6" t="s">
        <v>432</v>
      </c>
      <c r="G74" s="6">
        <v>2.3990399999999998</v>
      </c>
      <c r="H74" s="6" t="s">
        <v>432</v>
      </c>
      <c r="I74" s="6">
        <v>0.19806955000000001</v>
      </c>
      <c r="J74" s="6">
        <v>0.48209439900000001</v>
      </c>
      <c r="K74" s="6">
        <v>0.630742001</v>
      </c>
      <c r="L74" s="6">
        <v>4.5555989999999996E-3</v>
      </c>
      <c r="M74" s="6">
        <v>24.934439999999999</v>
      </c>
      <c r="N74" s="6" t="s">
        <v>432</v>
      </c>
      <c r="O74" s="6" t="s">
        <v>432</v>
      </c>
      <c r="P74" s="6" t="s">
        <v>432</v>
      </c>
      <c r="Q74" s="6" t="s">
        <v>432</v>
      </c>
      <c r="R74" s="6" t="s">
        <v>432</v>
      </c>
      <c r="S74" s="6" t="s">
        <v>432</v>
      </c>
      <c r="T74" s="6" t="s">
        <v>432</v>
      </c>
      <c r="U74" s="6" t="s">
        <v>432</v>
      </c>
      <c r="V74" s="6" t="s">
        <v>432</v>
      </c>
      <c r="W74" s="6">
        <v>8.1977349999999998</v>
      </c>
      <c r="X74" s="6">
        <v>1.454509E-2</v>
      </c>
      <c r="Y74" s="6">
        <v>4.1557399999999998E-3</v>
      </c>
      <c r="Z74" s="6">
        <v>4.1557399999999998E-3</v>
      </c>
      <c r="AA74" s="6">
        <v>2.0778699999999999E-3</v>
      </c>
      <c r="AB74" s="6">
        <v>2.4934439999999999E-2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1.01064515</v>
      </c>
      <c r="H76" s="6" t="s">
        <v>432</v>
      </c>
      <c r="I76" s="6">
        <v>1.6170322399999999E-3</v>
      </c>
      <c r="J76" s="6">
        <v>3.2340644799999999E-3</v>
      </c>
      <c r="K76" s="6">
        <v>4.0425805999999998E-3</v>
      </c>
      <c r="L76" s="6" t="s">
        <v>432</v>
      </c>
      <c r="M76" s="6" t="s">
        <v>432</v>
      </c>
      <c r="N76" s="6">
        <v>0.22234193299999999</v>
      </c>
      <c r="O76" s="6">
        <v>1.01064515E-2</v>
      </c>
      <c r="P76" s="6" t="s">
        <v>432</v>
      </c>
      <c r="Q76" s="6">
        <v>6.0638708999999999E-2</v>
      </c>
      <c r="R76" s="6" t="s">
        <v>432</v>
      </c>
      <c r="S76" s="6" t="s">
        <v>432</v>
      </c>
      <c r="T76" s="6" t="s">
        <v>432</v>
      </c>
      <c r="U76" s="6" t="s">
        <v>432</v>
      </c>
      <c r="V76" s="6">
        <v>1.01064515E-2</v>
      </c>
      <c r="W76" s="6">
        <v>0.64681289600000003</v>
      </c>
      <c r="X76" s="6" t="s">
        <v>432</v>
      </c>
      <c r="Y76" s="6" t="s">
        <v>432</v>
      </c>
      <c r="Z76" s="6" t="s">
        <v>432</v>
      </c>
      <c r="AA76" s="6" t="s">
        <v>432</v>
      </c>
      <c r="AB76" s="6" t="s">
        <v>432</v>
      </c>
      <c r="AC76" s="6" t="s">
        <v>432</v>
      </c>
      <c r="AD76" s="6">
        <v>5.2553547799999998E-4</v>
      </c>
      <c r="AE76" s="60"/>
      <c r="AF76" s="26" t="s">
        <v>431</v>
      </c>
      <c r="AG76" s="26" t="s">
        <v>431</v>
      </c>
      <c r="AH76" s="26" t="s">
        <v>431</v>
      </c>
      <c r="AI76" s="26" t="s">
        <v>431</v>
      </c>
      <c r="AJ76" s="26" t="s">
        <v>431</v>
      </c>
      <c r="AK76" s="26">
        <v>202.12903</v>
      </c>
      <c r="AL76" s="49" t="s">
        <v>193</v>
      </c>
    </row>
    <row r="77" spans="1:38" s="2" customFormat="1" ht="26.25" customHeight="1" thickBot="1" x14ac:dyDescent="0.25">
      <c r="A77" s="70" t="s">
        <v>53</v>
      </c>
      <c r="B77" s="70" t="s">
        <v>194</v>
      </c>
      <c r="C77" s="71" t="s">
        <v>195</v>
      </c>
      <c r="D77" s="72"/>
      <c r="E77" s="6" t="s">
        <v>432</v>
      </c>
      <c r="F77" s="6" t="s">
        <v>432</v>
      </c>
      <c r="G77" s="6">
        <v>0.76814162923999996</v>
      </c>
      <c r="H77" s="6" t="s">
        <v>432</v>
      </c>
      <c r="I77" s="6">
        <v>8.3910286602399999E-3</v>
      </c>
      <c r="J77" s="6">
        <v>9.1664061979599993E-3</v>
      </c>
      <c r="K77" s="6">
        <v>1.044311073568E-2</v>
      </c>
      <c r="L77" s="6" t="s">
        <v>432</v>
      </c>
      <c r="M77" s="6" t="s">
        <v>432</v>
      </c>
      <c r="N77" s="6">
        <v>0.17200826027800001</v>
      </c>
      <c r="O77" s="6">
        <v>4.1063621225199999E-2</v>
      </c>
      <c r="P77" s="6">
        <v>0.30093322576886</v>
      </c>
      <c r="Q77" s="6">
        <v>2.7405053771999998E-3</v>
      </c>
      <c r="R77" s="6" t="s">
        <v>432</v>
      </c>
      <c r="S77" s="6" t="s">
        <v>432</v>
      </c>
      <c r="T77" s="6" t="s">
        <v>432</v>
      </c>
      <c r="U77" s="6" t="s">
        <v>432</v>
      </c>
      <c r="V77" s="6">
        <v>3.3287866131600001</v>
      </c>
      <c r="W77" s="6">
        <v>2.9633858962000001</v>
      </c>
      <c r="X77" s="6" t="s">
        <v>432</v>
      </c>
      <c r="Y77" s="6" t="s">
        <v>432</v>
      </c>
      <c r="Z77" s="6" t="s">
        <v>432</v>
      </c>
      <c r="AA77" s="6" t="s">
        <v>432</v>
      </c>
      <c r="AB77" s="6" t="s">
        <v>432</v>
      </c>
      <c r="AC77" s="6" t="s">
        <v>432</v>
      </c>
      <c r="AD77" s="6">
        <v>7.7983214526399999E-4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1.350848</v>
      </c>
      <c r="H78" s="6" t="s">
        <v>432</v>
      </c>
      <c r="I78" s="6">
        <v>9.0068461539999992E-3</v>
      </c>
      <c r="J78" s="6">
        <v>1.1783E-2</v>
      </c>
      <c r="K78" s="6">
        <v>2.8648E-2</v>
      </c>
      <c r="L78" s="6">
        <v>9.0068460000000007E-6</v>
      </c>
      <c r="M78" s="6" t="s">
        <v>432</v>
      </c>
      <c r="N78" s="6">
        <v>0.90280000000000005</v>
      </c>
      <c r="O78" s="6">
        <v>7.9810000000000006E-2</v>
      </c>
      <c r="P78" s="6">
        <v>3.0000000000000001E-3</v>
      </c>
      <c r="Q78" s="6">
        <v>0.2354</v>
      </c>
      <c r="R78" s="6">
        <v>5.851566</v>
      </c>
      <c r="S78" s="6">
        <v>3.7286000000000001</v>
      </c>
      <c r="T78" s="6">
        <v>0.15221100000000001</v>
      </c>
      <c r="U78" s="6" t="s">
        <v>432</v>
      </c>
      <c r="V78" s="6">
        <v>0.52800000000000002</v>
      </c>
      <c r="W78" s="6">
        <v>1.2377864599999999</v>
      </c>
      <c r="X78" s="6" t="s">
        <v>432</v>
      </c>
      <c r="Y78" s="6" t="s">
        <v>432</v>
      </c>
      <c r="Z78" s="6" t="s">
        <v>432</v>
      </c>
      <c r="AA78" s="6" t="s">
        <v>432</v>
      </c>
      <c r="AB78" s="6" t="s">
        <v>432</v>
      </c>
      <c r="AC78" s="6" t="s">
        <v>432</v>
      </c>
      <c r="AD78" s="6">
        <v>9.1000000000000003E-5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0.76422325199999996</v>
      </c>
      <c r="H80" s="6" t="s">
        <v>432</v>
      </c>
      <c r="I80" s="6" t="s">
        <v>432</v>
      </c>
      <c r="J80" s="6" t="s">
        <v>432</v>
      </c>
      <c r="K80" s="6">
        <v>0.470291232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100.669063591</v>
      </c>
      <c r="G82" s="6" t="s">
        <v>431</v>
      </c>
      <c r="H82" s="6" t="s">
        <v>431</v>
      </c>
      <c r="I82" s="6" t="s">
        <v>432</v>
      </c>
      <c r="J82" s="6" t="s">
        <v>431</v>
      </c>
      <c r="K82" s="6" t="s">
        <v>431</v>
      </c>
      <c r="L82" s="6" t="s">
        <v>431</v>
      </c>
      <c r="M82" s="6" t="s">
        <v>431</v>
      </c>
      <c r="N82" s="6" t="s">
        <v>431</v>
      </c>
      <c r="O82" s="6" t="s">
        <v>431</v>
      </c>
      <c r="P82" s="6">
        <v>0.104586349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0.52178527799999996</v>
      </c>
      <c r="G83" s="6" t="s">
        <v>432</v>
      </c>
      <c r="H83" s="6" t="s">
        <v>431</v>
      </c>
      <c r="I83" s="6">
        <v>3.7470961999999997E-2</v>
      </c>
      <c r="J83" s="6">
        <v>0.54670742400000005</v>
      </c>
      <c r="K83" s="6">
        <v>0.97670201899999998</v>
      </c>
      <c r="L83" s="6">
        <v>2.1358409999999999E-3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2.5782671E-2</v>
      </c>
      <c r="G84" s="6" t="s">
        <v>431</v>
      </c>
      <c r="H84" s="6" t="s">
        <v>431</v>
      </c>
      <c r="I84" s="6">
        <v>1.5866259000000001E-2</v>
      </c>
      <c r="J84" s="6">
        <v>7.9331292999999997E-2</v>
      </c>
      <c r="K84" s="6">
        <v>0.31732516199999999</v>
      </c>
      <c r="L84" s="6">
        <v>2.0640000000000001E-6</v>
      </c>
      <c r="M84" s="6">
        <v>1.884113E-3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198328.227416037</v>
      </c>
      <c r="AL84" s="49" t="s">
        <v>412</v>
      </c>
    </row>
    <row r="85" spans="1:38" s="2" customFormat="1" ht="26.25" customHeight="1" thickBot="1" x14ac:dyDescent="0.25">
      <c r="A85" s="70" t="s">
        <v>208</v>
      </c>
      <c r="B85" s="76" t="s">
        <v>215</v>
      </c>
      <c r="C85" s="82" t="s">
        <v>403</v>
      </c>
      <c r="D85" s="72"/>
      <c r="E85" s="6" t="s">
        <v>431</v>
      </c>
      <c r="F85" s="6">
        <v>60.480083523216003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429.46746924328727</v>
      </c>
      <c r="AL85" s="49" t="s">
        <v>216</v>
      </c>
    </row>
    <row r="86" spans="1:38" s="2" customFormat="1" ht="26.25" customHeight="1" thickBot="1" x14ac:dyDescent="0.25">
      <c r="A86" s="70" t="s">
        <v>208</v>
      </c>
      <c r="B86" s="76" t="s">
        <v>217</v>
      </c>
      <c r="C86" s="80" t="s">
        <v>218</v>
      </c>
      <c r="D86" s="72"/>
      <c r="E86" s="6" t="s">
        <v>431</v>
      </c>
      <c r="F86" s="6">
        <v>4.0947474517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31.243314551685824</v>
      </c>
      <c r="AL86" s="49" t="s">
        <v>219</v>
      </c>
    </row>
    <row r="87" spans="1:38" s="2" customFormat="1" ht="26.25" customHeight="1" thickBot="1" x14ac:dyDescent="0.25">
      <c r="A87" s="70" t="s">
        <v>208</v>
      </c>
      <c r="B87" s="76" t="s">
        <v>220</v>
      </c>
      <c r="C87" s="80" t="s">
        <v>221</v>
      </c>
      <c r="D87" s="72"/>
      <c r="E87" s="6" t="s">
        <v>431</v>
      </c>
      <c r="F87" s="6">
        <v>0.140265635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0.203489377123</v>
      </c>
      <c r="AL87" s="49" t="s">
        <v>219</v>
      </c>
    </row>
    <row r="88" spans="1:38" s="2" customFormat="1" ht="26.25" customHeight="1" thickBot="1" x14ac:dyDescent="0.25">
      <c r="A88" s="70" t="s">
        <v>208</v>
      </c>
      <c r="B88" s="76" t="s">
        <v>222</v>
      </c>
      <c r="C88" s="80" t="s">
        <v>223</v>
      </c>
      <c r="D88" s="72"/>
      <c r="E88" s="6" t="s">
        <v>432</v>
      </c>
      <c r="F88" s="6">
        <v>53.235942999999999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12.698197103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15.043604673877001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0.100662219</v>
      </c>
      <c r="F91" s="6">
        <v>0.26964999699999997</v>
      </c>
      <c r="G91" s="6">
        <v>4.4041569999999997E-3</v>
      </c>
      <c r="H91" s="6">
        <v>0.231208155</v>
      </c>
      <c r="I91" s="6">
        <v>1.5799915520000001</v>
      </c>
      <c r="J91" s="6">
        <v>1.649962258</v>
      </c>
      <c r="K91" s="6">
        <v>1.7257079639999999</v>
      </c>
      <c r="L91" s="6">
        <v>0.67691062899999999</v>
      </c>
      <c r="M91" s="6">
        <v>3.0802028450000001</v>
      </c>
      <c r="N91" s="6">
        <v>1.143331E-3</v>
      </c>
      <c r="O91" s="6">
        <v>0.300851327</v>
      </c>
      <c r="P91" s="6">
        <v>8.0999999999999997E-8</v>
      </c>
      <c r="Q91" s="6">
        <v>1.9420000000000002E-6</v>
      </c>
      <c r="R91" s="6">
        <v>2.2748999999999999E-5</v>
      </c>
      <c r="S91" s="6">
        <v>0.30149666600000002</v>
      </c>
      <c r="T91" s="6">
        <v>0.15046833100000001</v>
      </c>
      <c r="U91" s="6" t="s">
        <v>432</v>
      </c>
      <c r="V91" s="6">
        <v>0.15080374499999999</v>
      </c>
      <c r="W91" s="6">
        <v>5.5712809089513001E-3</v>
      </c>
      <c r="X91" s="6">
        <v>6.1841218089359433E-3</v>
      </c>
      <c r="Y91" s="6">
        <v>2.5070764090280848E-3</v>
      </c>
      <c r="Z91" s="6">
        <v>2.5070764090280848E-3</v>
      </c>
      <c r="AA91" s="6">
        <v>2.5070764090280848E-3</v>
      </c>
      <c r="AB91" s="6">
        <v>1.3705351036020198E-2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1.69130231</v>
      </c>
      <c r="F92" s="6">
        <v>3.3987427210000001</v>
      </c>
      <c r="G92" s="6">
        <v>3.38260462</v>
      </c>
      <c r="H92" s="6" t="s">
        <v>432</v>
      </c>
      <c r="I92" s="6">
        <v>0.88127598600000001</v>
      </c>
      <c r="J92" s="6">
        <v>1.175034648</v>
      </c>
      <c r="K92" s="6">
        <v>1.4687933099999999</v>
      </c>
      <c r="L92" s="6">
        <v>2.2913175636E-2</v>
      </c>
      <c r="M92" s="6">
        <v>9.3021627050000006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1691.30231</v>
      </c>
      <c r="AL92" s="49" t="s">
        <v>231</v>
      </c>
    </row>
    <row r="93" spans="1:38" s="2" customFormat="1" ht="26.25" customHeight="1" thickBot="1" x14ac:dyDescent="0.25">
      <c r="A93" s="70" t="s">
        <v>53</v>
      </c>
      <c r="B93" s="74" t="s">
        <v>232</v>
      </c>
      <c r="C93" s="71" t="s">
        <v>405</v>
      </c>
      <c r="D93" s="77"/>
      <c r="E93" s="6" t="s">
        <v>431</v>
      </c>
      <c r="F93" s="6">
        <v>20.171691109000001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10300.655347690386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0.42988699200000002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3327.3821018181829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350.87408900000003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0.147566694</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1.016248842</v>
      </c>
      <c r="F99" s="6">
        <v>28.711447228000001</v>
      </c>
      <c r="G99" s="6" t="s">
        <v>431</v>
      </c>
      <c r="H99" s="6">
        <v>34.616554696999998</v>
      </c>
      <c r="I99" s="6">
        <v>0.33282734000000003</v>
      </c>
      <c r="J99" s="6">
        <v>0.51141762000000002</v>
      </c>
      <c r="K99" s="6">
        <v>1.1202481200000001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811.774</v>
      </c>
      <c r="AL99" s="49" t="s">
        <v>245</v>
      </c>
    </row>
    <row r="100" spans="1:38" s="2" customFormat="1" ht="26.25" customHeight="1" thickBot="1" x14ac:dyDescent="0.25">
      <c r="A100" s="70" t="s">
        <v>243</v>
      </c>
      <c r="B100" s="70" t="s">
        <v>246</v>
      </c>
      <c r="C100" s="71" t="s">
        <v>408</v>
      </c>
      <c r="D100" s="84"/>
      <c r="E100" s="6">
        <v>1.942724219</v>
      </c>
      <c r="F100" s="6">
        <v>19.366659661</v>
      </c>
      <c r="G100" s="6" t="s">
        <v>431</v>
      </c>
      <c r="H100" s="6">
        <v>31.426050577000002</v>
      </c>
      <c r="I100" s="6">
        <v>0.35455175999999999</v>
      </c>
      <c r="J100" s="6">
        <v>0.53182764000000005</v>
      </c>
      <c r="K100" s="6">
        <v>1.1621418800000001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5917.4970000000003</v>
      </c>
      <c r="AL100" s="49" t="s">
        <v>245</v>
      </c>
    </row>
    <row r="101" spans="1:38" s="2" customFormat="1" ht="26.25" customHeight="1" thickBot="1" x14ac:dyDescent="0.25">
      <c r="A101" s="70" t="s">
        <v>243</v>
      </c>
      <c r="B101" s="70" t="s">
        <v>247</v>
      </c>
      <c r="C101" s="71" t="s">
        <v>248</v>
      </c>
      <c r="D101" s="84"/>
      <c r="E101" s="6">
        <v>0.30164361000000001</v>
      </c>
      <c r="F101" s="6">
        <v>0.85802151500000001</v>
      </c>
      <c r="G101" s="6" t="s">
        <v>431</v>
      </c>
      <c r="H101" s="6">
        <v>8.0969207870000002</v>
      </c>
      <c r="I101" s="6">
        <v>8.2396479999999994E-2</v>
      </c>
      <c r="J101" s="6">
        <v>0.24718944000000001</v>
      </c>
      <c r="K101" s="6">
        <v>0.57677535999999996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15042.735000000001</v>
      </c>
      <c r="AL101" s="49" t="s">
        <v>245</v>
      </c>
    </row>
    <row r="102" spans="1:38" s="2" customFormat="1" ht="26.25" customHeight="1" thickBot="1" x14ac:dyDescent="0.25">
      <c r="A102" s="70" t="s">
        <v>243</v>
      </c>
      <c r="B102" s="70" t="s">
        <v>249</v>
      </c>
      <c r="C102" s="71" t="s">
        <v>386</v>
      </c>
      <c r="D102" s="84"/>
      <c r="E102" s="6">
        <v>0.44323865891161707</v>
      </c>
      <c r="F102" s="6">
        <v>14.690573270097692</v>
      </c>
      <c r="G102" s="6" t="s">
        <v>431</v>
      </c>
      <c r="H102" s="6">
        <v>70.62037823</v>
      </c>
      <c r="I102" s="6">
        <v>0.20318298200000001</v>
      </c>
      <c r="J102" s="6">
        <v>4.5789962700000002</v>
      </c>
      <c r="K102" s="6">
        <v>32.667671740000003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33394.978999999999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0.20557652600000001</v>
      </c>
      <c r="F104" s="6">
        <v>0.498409514</v>
      </c>
      <c r="G104" s="6" t="s">
        <v>431</v>
      </c>
      <c r="H104" s="6">
        <v>4.9735424520000002</v>
      </c>
      <c r="I104" s="6">
        <v>3.2468780000000003E-2</v>
      </c>
      <c r="J104" s="6">
        <v>9.7406339999999994E-2</v>
      </c>
      <c r="K104" s="6">
        <v>0.22728145999999999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2385.8240000000001</v>
      </c>
      <c r="AL104" s="49" t="s">
        <v>245</v>
      </c>
    </row>
    <row r="105" spans="1:38" s="2" customFormat="1" ht="26.25" customHeight="1" thickBot="1" x14ac:dyDescent="0.25">
      <c r="A105" s="70" t="s">
        <v>243</v>
      </c>
      <c r="B105" s="70" t="s">
        <v>254</v>
      </c>
      <c r="C105" s="71" t="s">
        <v>255</v>
      </c>
      <c r="D105" s="84"/>
      <c r="E105" s="6">
        <v>0.19890859999999999</v>
      </c>
      <c r="F105" s="6">
        <v>0.88428707799999995</v>
      </c>
      <c r="G105" s="6" t="s">
        <v>431</v>
      </c>
      <c r="H105" s="6">
        <v>5.2585803840000001</v>
      </c>
      <c r="I105" s="6">
        <v>3.5941595E-2</v>
      </c>
      <c r="J105" s="6">
        <v>5.6479654999999997E-2</v>
      </c>
      <c r="K105" s="6">
        <v>0.123228328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588.46500013522098</v>
      </c>
      <c r="AL105" s="49" t="s">
        <v>245</v>
      </c>
    </row>
    <row r="106" spans="1:38" s="2" customFormat="1" ht="26.25" customHeight="1" thickBot="1" x14ac:dyDescent="0.25">
      <c r="A106" s="70" t="s">
        <v>243</v>
      </c>
      <c r="B106" s="70" t="s">
        <v>256</v>
      </c>
      <c r="C106" s="71" t="s">
        <v>257</v>
      </c>
      <c r="D106" s="84"/>
      <c r="E106" s="6">
        <v>3.0905339999999998E-3</v>
      </c>
      <c r="F106" s="6">
        <v>5.6061463999999998E-2</v>
      </c>
      <c r="G106" s="6" t="s">
        <v>431</v>
      </c>
      <c r="H106" s="6">
        <v>0.115497634</v>
      </c>
      <c r="I106" s="6">
        <v>1.8616850000000001E-3</v>
      </c>
      <c r="J106" s="6">
        <v>2.9786970000000002E-3</v>
      </c>
      <c r="K106" s="6">
        <v>6.3297290000000001E-3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54.181999993164247</v>
      </c>
      <c r="AL106" s="49" t="s">
        <v>245</v>
      </c>
    </row>
    <row r="107" spans="1:38" s="2" customFormat="1" ht="26.25" customHeight="1" thickBot="1" x14ac:dyDescent="0.25">
      <c r="A107" s="70" t="s">
        <v>243</v>
      </c>
      <c r="B107" s="70" t="s">
        <v>258</v>
      </c>
      <c r="C107" s="71" t="s">
        <v>379</v>
      </c>
      <c r="D107" s="84"/>
      <c r="E107" s="6">
        <v>0.574638278</v>
      </c>
      <c r="F107" s="6">
        <v>1.9768804710000001</v>
      </c>
      <c r="G107" s="6" t="s">
        <v>431</v>
      </c>
      <c r="H107" s="6">
        <v>6.812406932</v>
      </c>
      <c r="I107" s="6">
        <v>0.14307740399999999</v>
      </c>
      <c r="J107" s="6">
        <v>1.90769872</v>
      </c>
      <c r="K107" s="6">
        <v>9.0615689199999991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47692.468000000001</v>
      </c>
      <c r="AL107" s="49" t="s">
        <v>245</v>
      </c>
    </row>
    <row r="108" spans="1:38" s="2" customFormat="1" ht="26.25" customHeight="1" thickBot="1" x14ac:dyDescent="0.25">
      <c r="A108" s="70" t="s">
        <v>243</v>
      </c>
      <c r="B108" s="70" t="s">
        <v>259</v>
      </c>
      <c r="C108" s="71" t="s">
        <v>380</v>
      </c>
      <c r="D108" s="84"/>
      <c r="E108" s="6">
        <v>1.076856367</v>
      </c>
      <c r="F108" s="6">
        <v>12.154975174</v>
      </c>
      <c r="G108" s="6" t="s">
        <v>431</v>
      </c>
      <c r="H108" s="6">
        <v>18.926324285</v>
      </c>
      <c r="I108" s="6">
        <v>0.16448542199999999</v>
      </c>
      <c r="J108" s="6">
        <v>1.64485422</v>
      </c>
      <c r="K108" s="6">
        <v>3.2897084400000001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82242.710999999996</v>
      </c>
      <c r="AL108" s="49" t="s">
        <v>245</v>
      </c>
    </row>
    <row r="109" spans="1:38" s="2" customFormat="1" ht="26.25" customHeight="1" thickBot="1" x14ac:dyDescent="0.25">
      <c r="A109" s="70" t="s">
        <v>243</v>
      </c>
      <c r="B109" s="70" t="s">
        <v>260</v>
      </c>
      <c r="C109" s="71" t="s">
        <v>381</v>
      </c>
      <c r="D109" s="84"/>
      <c r="E109" s="6">
        <v>0.20554264999999999</v>
      </c>
      <c r="F109" s="6">
        <v>1.04586383</v>
      </c>
      <c r="G109" s="6" t="s">
        <v>431</v>
      </c>
      <c r="H109" s="6">
        <v>5.9556445360000003</v>
      </c>
      <c r="I109" s="6">
        <v>0.20143272000000001</v>
      </c>
      <c r="J109" s="6">
        <v>1.10787996</v>
      </c>
      <c r="K109" s="6">
        <v>1.10787996</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10071.636</v>
      </c>
      <c r="AL109" s="49" t="s">
        <v>245</v>
      </c>
    </row>
    <row r="110" spans="1:38" s="2" customFormat="1" ht="26.25" customHeight="1" thickBot="1" x14ac:dyDescent="0.25">
      <c r="A110" s="70" t="s">
        <v>243</v>
      </c>
      <c r="B110" s="70" t="s">
        <v>261</v>
      </c>
      <c r="C110" s="71" t="s">
        <v>382</v>
      </c>
      <c r="D110" s="84"/>
      <c r="E110" s="6">
        <v>0.26113498200000002</v>
      </c>
      <c r="F110" s="6">
        <v>1.335204335</v>
      </c>
      <c r="G110" s="6" t="s">
        <v>431</v>
      </c>
      <c r="H110" s="6">
        <v>7.5667004740000001</v>
      </c>
      <c r="I110" s="6">
        <v>0.25712955999999998</v>
      </c>
      <c r="J110" s="6">
        <v>1.4142125800000001</v>
      </c>
      <c r="K110" s="6">
        <v>1.4142125800000001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12856.477999999999</v>
      </c>
      <c r="AL110" s="49" t="s">
        <v>245</v>
      </c>
    </row>
    <row r="111" spans="1:38" s="2" customFormat="1" ht="26.25" customHeight="1" thickBot="1" x14ac:dyDescent="0.25">
      <c r="A111" s="70" t="s">
        <v>243</v>
      </c>
      <c r="B111" s="70" t="s">
        <v>262</v>
      </c>
      <c r="C111" s="71" t="s">
        <v>376</v>
      </c>
      <c r="D111" s="84"/>
      <c r="E111" s="6">
        <v>0.73480639299999995</v>
      </c>
      <c r="F111" s="6">
        <v>0.462024455</v>
      </c>
      <c r="G111" s="6" t="s">
        <v>431</v>
      </c>
      <c r="H111" s="6">
        <v>12.496531531</v>
      </c>
      <c r="I111" s="6">
        <v>2.5235575999999999E-2</v>
      </c>
      <c r="J111" s="6">
        <v>5.0471151999999998E-2</v>
      </c>
      <c r="K111" s="6">
        <v>0.113560092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6308.8940000000002</v>
      </c>
      <c r="AL111" s="49" t="s">
        <v>245</v>
      </c>
    </row>
    <row r="112" spans="1:38" s="2" customFormat="1" ht="26.25" customHeight="1" thickBot="1" x14ac:dyDescent="0.25">
      <c r="A112" s="70" t="s">
        <v>263</v>
      </c>
      <c r="B112" s="70" t="s">
        <v>264</v>
      </c>
      <c r="C112" s="71" t="s">
        <v>265</v>
      </c>
      <c r="D112" s="72"/>
      <c r="E112" s="6">
        <v>41.033581062000003</v>
      </c>
      <c r="F112" s="6" t="s">
        <v>431</v>
      </c>
      <c r="G112" s="6" t="s">
        <v>431</v>
      </c>
      <c r="H112" s="6">
        <v>118.65876804299999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1025839526.660513</v>
      </c>
      <c r="AL112" s="49" t="s">
        <v>418</v>
      </c>
    </row>
    <row r="113" spans="1:38" s="2" customFormat="1" ht="26.25" customHeight="1" thickBot="1" x14ac:dyDescent="0.25">
      <c r="A113" s="70" t="s">
        <v>263</v>
      </c>
      <c r="B113" s="85" t="s">
        <v>266</v>
      </c>
      <c r="C113" s="86" t="s">
        <v>267</v>
      </c>
      <c r="D113" s="72"/>
      <c r="E113" s="6">
        <v>18.798026800999999</v>
      </c>
      <c r="F113" s="6">
        <v>30.469507869000001</v>
      </c>
      <c r="G113" s="6" t="s">
        <v>431</v>
      </c>
      <c r="H113" s="6">
        <v>112.01604763500001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1.0122043839999999</v>
      </c>
      <c r="F114" s="6" t="s">
        <v>431</v>
      </c>
      <c r="G114" s="6" t="s">
        <v>431</v>
      </c>
      <c r="H114" s="6">
        <v>3.2896642470000002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0.84446889700000005</v>
      </c>
      <c r="F115" s="6" t="s">
        <v>431</v>
      </c>
      <c r="G115" s="6" t="s">
        <v>431</v>
      </c>
      <c r="H115" s="6">
        <v>1.6889377860000001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12.992990789</v>
      </c>
      <c r="F116" s="6">
        <v>1.5882366370000001</v>
      </c>
      <c r="G116" s="6" t="s">
        <v>431</v>
      </c>
      <c r="H116" s="6">
        <v>37.376237824999997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6.8203752440000001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1.8687480379999999</v>
      </c>
      <c r="J119" s="6">
        <v>42.572768609000001</v>
      </c>
      <c r="K119" s="6">
        <v>42.572768609000001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10.02074165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4.4104999999999998E-2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2.8261939999999999E-2</v>
      </c>
      <c r="F123" s="6">
        <v>6.1438999999999999E-3</v>
      </c>
      <c r="G123" s="6">
        <v>6.1438999999999999E-3</v>
      </c>
      <c r="H123" s="6">
        <v>2.9490720000000002E-2</v>
      </c>
      <c r="I123" s="6">
        <v>6.6354120000000003E-2</v>
      </c>
      <c r="J123" s="6">
        <v>7.0040459999999999E-2</v>
      </c>
      <c r="K123" s="6">
        <v>7.1269239999999998E-2</v>
      </c>
      <c r="L123" s="6">
        <v>6.1438999999999999E-3</v>
      </c>
      <c r="M123" s="6">
        <v>0.81959625999999997</v>
      </c>
      <c r="N123" s="6">
        <v>1.3516579999999999E-3</v>
      </c>
      <c r="O123" s="6">
        <v>1.0813264E-2</v>
      </c>
      <c r="P123" s="6">
        <v>1.720292E-3</v>
      </c>
      <c r="Q123" s="6">
        <v>7.8642999999999999E-5</v>
      </c>
      <c r="R123" s="6">
        <v>9.8302400000000009E-4</v>
      </c>
      <c r="S123" s="6">
        <v>8.9700999999999995E-4</v>
      </c>
      <c r="T123" s="6">
        <v>6.3896500000000002E-4</v>
      </c>
      <c r="U123" s="6">
        <v>2.4575600000000002E-4</v>
      </c>
      <c r="V123" s="6">
        <v>6.881168E-3</v>
      </c>
      <c r="W123" s="6">
        <v>6.1438999999999999E-3</v>
      </c>
      <c r="X123" s="6">
        <v>4.8291054000000003E-3</v>
      </c>
      <c r="Y123" s="6">
        <v>1.34797166E-2</v>
      </c>
      <c r="Z123" s="6">
        <v>5.7506904000000003E-3</v>
      </c>
      <c r="AA123" s="6">
        <v>4.1287008000000002E-3</v>
      </c>
      <c r="AB123" s="6">
        <v>2.8188213199999999E-2</v>
      </c>
      <c r="AC123" s="6" t="s">
        <v>431</v>
      </c>
      <c r="AD123" s="6" t="s">
        <v>431</v>
      </c>
      <c r="AE123" s="60"/>
      <c r="AF123" s="26" t="s">
        <v>431</v>
      </c>
      <c r="AG123" s="26" t="s">
        <v>431</v>
      </c>
      <c r="AH123" s="26" t="s">
        <v>431</v>
      </c>
      <c r="AI123" s="26" t="s">
        <v>431</v>
      </c>
      <c r="AJ123" s="26" t="s">
        <v>431</v>
      </c>
      <c r="AK123" s="26">
        <v>3071.95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2.6305029797451467E-2</v>
      </c>
      <c r="F125" s="6">
        <v>3.9771401072666501</v>
      </c>
      <c r="G125" s="6" t="s">
        <v>431</v>
      </c>
      <c r="H125" s="6" t="s">
        <v>432</v>
      </c>
      <c r="I125" s="6">
        <v>1.1288210331517431E-2</v>
      </c>
      <c r="J125" s="6">
        <v>1.3325796688371375E-2</v>
      </c>
      <c r="K125" s="6">
        <v>1.5998759436072246E-2</v>
      </c>
      <c r="L125" s="6" t="s">
        <v>431</v>
      </c>
      <c r="M125" s="6">
        <v>0.48560233948608672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10954.7723594298</v>
      </c>
      <c r="AL125" s="49" t="s">
        <v>425</v>
      </c>
    </row>
    <row r="126" spans="1:38" s="2" customFormat="1" ht="26.25" customHeight="1" thickBot="1" x14ac:dyDescent="0.25">
      <c r="A126" s="70" t="s">
        <v>288</v>
      </c>
      <c r="B126" s="70" t="s">
        <v>291</v>
      </c>
      <c r="C126" s="71" t="s">
        <v>292</v>
      </c>
      <c r="D126" s="72"/>
      <c r="E126" s="6" t="s">
        <v>432</v>
      </c>
      <c r="F126" s="6" t="s">
        <v>432</v>
      </c>
      <c r="G126" s="6" t="s">
        <v>432</v>
      </c>
      <c r="H126" s="6">
        <v>1.07156904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4464.8710000000001</v>
      </c>
      <c r="AL126" s="49" t="s">
        <v>424</v>
      </c>
    </row>
    <row r="127" spans="1:38" s="2" customFormat="1" ht="26.25" customHeight="1" thickBot="1" x14ac:dyDescent="0.25">
      <c r="A127" s="70" t="s">
        <v>288</v>
      </c>
      <c r="B127" s="70" t="s">
        <v>293</v>
      </c>
      <c r="C127" s="71" t="s">
        <v>294</v>
      </c>
      <c r="D127" s="72"/>
      <c r="E127" s="6">
        <v>4.0694490000000002E-3</v>
      </c>
      <c r="F127" s="6" t="s">
        <v>432</v>
      </c>
      <c r="G127" s="6" t="s">
        <v>432</v>
      </c>
      <c r="H127" s="6">
        <v>0.34008940999999998</v>
      </c>
      <c r="I127" s="6">
        <v>1.6903860000000001E-3</v>
      </c>
      <c r="J127" s="6">
        <v>1.6903860000000001E-3</v>
      </c>
      <c r="K127" s="6">
        <v>1.6903860000000001E-3</v>
      </c>
      <c r="L127" s="6" t="s">
        <v>432</v>
      </c>
      <c r="M127" s="6">
        <v>7.5128276999999993E-2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12.366887627340153</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0.12155097500000001</v>
      </c>
      <c r="F132" s="6">
        <v>2.3543890000000001E-2</v>
      </c>
      <c r="G132" s="6">
        <v>0.14014221099999999</v>
      </c>
      <c r="H132" s="6" t="s">
        <v>432</v>
      </c>
      <c r="I132" s="6">
        <v>2.2022349999999999E-3</v>
      </c>
      <c r="J132" s="6">
        <v>8.2083290000000003E-3</v>
      </c>
      <c r="K132" s="6">
        <v>0.104105643</v>
      </c>
      <c r="L132" s="6">
        <v>7.7076600000000007E-5</v>
      </c>
      <c r="M132" s="6">
        <v>0.75361604500000001</v>
      </c>
      <c r="N132" s="6">
        <v>6.6109027000000001E-2</v>
      </c>
      <c r="O132" s="6">
        <v>5.8096780000000004E-3</v>
      </c>
      <c r="P132" s="6">
        <v>2.8564860000000001E-3</v>
      </c>
      <c r="Q132" s="6">
        <v>0.228515834</v>
      </c>
      <c r="R132" s="6">
        <v>0.68068545999999996</v>
      </c>
      <c r="S132" s="6">
        <v>1.9448156000000001</v>
      </c>
      <c r="T132" s="6">
        <v>0.38896312</v>
      </c>
      <c r="U132" s="6">
        <v>7.284118E-3</v>
      </c>
      <c r="V132" s="6">
        <v>3.208945741</v>
      </c>
      <c r="W132" s="6">
        <v>0.76274790000000003</v>
      </c>
      <c r="X132" s="6">
        <v>2.5525902899999999E-5</v>
      </c>
      <c r="Y132" s="6">
        <v>3.5035552999999999E-6</v>
      </c>
      <c r="Z132" s="6">
        <v>3.0530981900000002E-5</v>
      </c>
      <c r="AA132" s="6">
        <v>5.0050789999999998E-6</v>
      </c>
      <c r="AB132" s="6">
        <v>6.4565519099999994E-5</v>
      </c>
      <c r="AC132" s="6">
        <v>9.7403119999999996E-2</v>
      </c>
      <c r="AD132" s="6">
        <v>0.218523</v>
      </c>
      <c r="AE132" s="60"/>
      <c r="AF132" s="26" t="s">
        <v>431</v>
      </c>
      <c r="AG132" s="26" t="s">
        <v>431</v>
      </c>
      <c r="AH132" s="26" t="s">
        <v>431</v>
      </c>
      <c r="AI132" s="26" t="s">
        <v>431</v>
      </c>
      <c r="AJ132" s="26" t="s">
        <v>431</v>
      </c>
      <c r="AK132" s="26">
        <v>50.050789999999999</v>
      </c>
      <c r="AL132" s="49" t="s">
        <v>414</v>
      </c>
    </row>
    <row r="133" spans="1:38" s="2" customFormat="1" ht="26.25" customHeight="1" thickBot="1" x14ac:dyDescent="0.25">
      <c r="A133" s="70" t="s">
        <v>288</v>
      </c>
      <c r="B133" s="74" t="s">
        <v>307</v>
      </c>
      <c r="C133" s="82" t="s">
        <v>308</v>
      </c>
      <c r="D133" s="72"/>
      <c r="E133" s="6">
        <v>0.15914777899999999</v>
      </c>
      <c r="F133" s="6">
        <v>2.5077820000000001E-3</v>
      </c>
      <c r="G133" s="6">
        <v>2.1798418E-2</v>
      </c>
      <c r="H133" s="6" t="s">
        <v>431</v>
      </c>
      <c r="I133" s="6">
        <v>6.6938529999999996E-3</v>
      </c>
      <c r="J133" s="6">
        <v>6.6938529999999996E-3</v>
      </c>
      <c r="K133" s="6">
        <v>7.4384710000000003E-3</v>
      </c>
      <c r="L133" s="6" t="s">
        <v>432</v>
      </c>
      <c r="M133" s="6" t="s">
        <v>434</v>
      </c>
      <c r="N133" s="6">
        <v>5.7929820000000003E-3</v>
      </c>
      <c r="O133" s="6">
        <v>9.7032100000000001E-4</v>
      </c>
      <c r="P133" s="6">
        <v>0.28743053400000002</v>
      </c>
      <c r="Q133" s="6">
        <v>2.6254569999999999E-3</v>
      </c>
      <c r="R133" s="6">
        <v>2.6158140000000002E-3</v>
      </c>
      <c r="S133" s="6">
        <v>2.3978250000000001E-3</v>
      </c>
      <c r="T133" s="6">
        <v>3.3430690000000002E-3</v>
      </c>
      <c r="U133" s="6">
        <v>3.8156890000000001E-3</v>
      </c>
      <c r="V133" s="6">
        <v>3.0888174000000001E-2</v>
      </c>
      <c r="W133" s="6">
        <v>5.2084727789494774E-3</v>
      </c>
      <c r="X133" s="6">
        <v>2.5463644697086333E-6</v>
      </c>
      <c r="Y133" s="6">
        <v>1.3908551383787307E-6</v>
      </c>
      <c r="Z133" s="6">
        <v>1.2423172109790605E-6</v>
      </c>
      <c r="AA133" s="6">
        <v>1.3484157305502535E-6</v>
      </c>
      <c r="AB133" s="6">
        <v>6.5279525496166778E-6</v>
      </c>
      <c r="AC133" s="6">
        <v>2.8937000000000001E-2</v>
      </c>
      <c r="AD133" s="6">
        <v>7.9091999999999996E-2</v>
      </c>
      <c r="AE133" s="60"/>
      <c r="AF133" s="26" t="s">
        <v>431</v>
      </c>
      <c r="AG133" s="26" t="s">
        <v>431</v>
      </c>
      <c r="AH133" s="26" t="s">
        <v>431</v>
      </c>
      <c r="AI133" s="26" t="s">
        <v>431</v>
      </c>
      <c r="AJ133" s="26" t="s">
        <v>431</v>
      </c>
      <c r="AK133" s="26">
        <v>192906.39922035101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31.662343965000002</v>
      </c>
      <c r="F135" s="6">
        <v>6.3451591120000002</v>
      </c>
      <c r="G135" s="6">
        <v>1.2055802289999999</v>
      </c>
      <c r="H135" s="6" t="s">
        <v>432</v>
      </c>
      <c r="I135" s="6">
        <v>29.251183505</v>
      </c>
      <c r="J135" s="6">
        <v>31.027828052</v>
      </c>
      <c r="K135" s="6">
        <v>31.598892373999998</v>
      </c>
      <c r="L135" s="6">
        <v>16.351475031</v>
      </c>
      <c r="M135" s="6">
        <v>398.98360491199998</v>
      </c>
      <c r="N135" s="6">
        <v>4.2512566039999999</v>
      </c>
      <c r="O135" s="6">
        <v>0.44416114099999998</v>
      </c>
      <c r="P135" s="6" t="s">
        <v>432</v>
      </c>
      <c r="Q135" s="6">
        <v>0.25380636299999998</v>
      </c>
      <c r="R135" s="6">
        <v>6.3451592000000001E-2</v>
      </c>
      <c r="S135" s="6">
        <v>0.88832227600000002</v>
      </c>
      <c r="T135" s="6" t="s">
        <v>432</v>
      </c>
      <c r="U135" s="6">
        <v>0.19035477200000001</v>
      </c>
      <c r="V135" s="6">
        <v>114.53012195399999</v>
      </c>
      <c r="W135" s="6">
        <v>63.45159111204859</v>
      </c>
      <c r="X135" s="6">
        <v>3.5532926555673763E-2</v>
      </c>
      <c r="Y135" s="6">
        <v>6.6624237291888308E-2</v>
      </c>
      <c r="Z135" s="6">
        <v>0.15101493786161349</v>
      </c>
      <c r="AA135" s="6" t="s">
        <v>432</v>
      </c>
      <c r="AB135" s="6">
        <v>0.25317210170917559</v>
      </c>
      <c r="AC135" s="6" t="s">
        <v>432</v>
      </c>
      <c r="AD135" s="6" t="s">
        <v>431</v>
      </c>
      <c r="AE135" s="60"/>
      <c r="AF135" s="26" t="s">
        <v>431</v>
      </c>
      <c r="AG135" s="26" t="s">
        <v>431</v>
      </c>
      <c r="AH135" s="26" t="s">
        <v>431</v>
      </c>
      <c r="AI135" s="26" t="s">
        <v>431</v>
      </c>
      <c r="AJ135" s="26" t="s">
        <v>431</v>
      </c>
      <c r="AK135" s="26">
        <v>4441.6158194592208</v>
      </c>
      <c r="AL135" s="49" t="s">
        <v>412</v>
      </c>
    </row>
    <row r="136" spans="1:38" s="2" customFormat="1" ht="26.25" customHeight="1" thickBot="1" x14ac:dyDescent="0.25">
      <c r="A136" s="70" t="s">
        <v>288</v>
      </c>
      <c r="B136" s="70" t="s">
        <v>313</v>
      </c>
      <c r="C136" s="71" t="s">
        <v>314</v>
      </c>
      <c r="D136" s="72"/>
      <c r="E136" s="6">
        <v>6.1933270000000002E-3</v>
      </c>
      <c r="F136" s="6">
        <v>6.9601766999999995E-2</v>
      </c>
      <c r="G136" s="6" t="s">
        <v>431</v>
      </c>
      <c r="H136" s="6" t="s">
        <v>432</v>
      </c>
      <c r="I136" s="6">
        <v>2.5726149999999999E-3</v>
      </c>
      <c r="J136" s="6">
        <v>2.5726149999999999E-3</v>
      </c>
      <c r="K136" s="6">
        <v>2.5726149999999999E-3</v>
      </c>
      <c r="L136" s="6" t="s">
        <v>432</v>
      </c>
      <c r="M136" s="6">
        <v>0.114338395</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748.54189310413994</v>
      </c>
      <c r="AL136" s="49" t="s">
        <v>416</v>
      </c>
    </row>
    <row r="137" spans="1:38" s="2" customFormat="1" ht="26.25" customHeight="1" thickBot="1" x14ac:dyDescent="0.25">
      <c r="A137" s="70" t="s">
        <v>288</v>
      </c>
      <c r="B137" s="70" t="s">
        <v>315</v>
      </c>
      <c r="C137" s="71" t="s">
        <v>316</v>
      </c>
      <c r="D137" s="72"/>
      <c r="E137" s="6">
        <v>3.1178009999999999E-3</v>
      </c>
      <c r="F137" s="6">
        <v>9.4922878560450008E-3</v>
      </c>
      <c r="G137" s="6" t="s">
        <v>431</v>
      </c>
      <c r="H137" s="6" t="s">
        <v>432</v>
      </c>
      <c r="I137" s="6">
        <v>1.295088E-3</v>
      </c>
      <c r="J137" s="6">
        <v>1.295088E-3</v>
      </c>
      <c r="K137" s="6">
        <v>1.295088E-3</v>
      </c>
      <c r="L137" s="6" t="s">
        <v>432</v>
      </c>
      <c r="M137" s="6">
        <v>5.7555039000000002E-2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550.25</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1.4697247E-2</v>
      </c>
      <c r="G139" s="6" t="s">
        <v>432</v>
      </c>
      <c r="H139" s="6">
        <v>1.762354E-3</v>
      </c>
      <c r="I139" s="6">
        <v>1.418189715</v>
      </c>
      <c r="J139" s="6">
        <v>1.418189715</v>
      </c>
      <c r="K139" s="6">
        <v>1.418189715</v>
      </c>
      <c r="L139" s="6" t="s">
        <v>433</v>
      </c>
      <c r="M139" s="6" t="s">
        <v>432</v>
      </c>
      <c r="N139" s="6">
        <v>4.0901050000000001E-3</v>
      </c>
      <c r="O139" s="6">
        <v>8.2066399999999994E-3</v>
      </c>
      <c r="P139" s="6">
        <v>8.2066399999999994E-3</v>
      </c>
      <c r="Q139" s="6">
        <v>1.2974355999999999E-2</v>
      </c>
      <c r="R139" s="6">
        <v>1.2379861000000001E-2</v>
      </c>
      <c r="S139" s="6">
        <v>2.8951370000000001E-2</v>
      </c>
      <c r="T139" s="6" t="s">
        <v>432</v>
      </c>
      <c r="U139" s="6" t="s">
        <v>432</v>
      </c>
      <c r="V139" s="6" t="s">
        <v>432</v>
      </c>
      <c r="W139" s="6">
        <v>14.494383254202672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734.86234000000002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603.52074962396171</v>
      </c>
      <c r="F141" s="20">
        <f t="shared" ref="F141:AD141" si="0">SUM(F14:F140)</f>
        <v>537.92506851728126</v>
      </c>
      <c r="G141" s="20">
        <f t="shared" si="0"/>
        <v>110.72327384789129</v>
      </c>
      <c r="H141" s="20">
        <f t="shared" si="0"/>
        <v>496.53281448206445</v>
      </c>
      <c r="I141" s="20">
        <f t="shared" si="0"/>
        <v>101.8925824780617</v>
      </c>
      <c r="J141" s="20">
        <f t="shared" si="0"/>
        <v>180.2315644519141</v>
      </c>
      <c r="K141" s="20">
        <f t="shared" si="0"/>
        <v>275.07523710133358</v>
      </c>
      <c r="L141" s="20">
        <f t="shared" si="0"/>
        <v>30.013404982393915</v>
      </c>
      <c r="M141" s="20">
        <f t="shared" si="0"/>
        <v>1183.8509945718115</v>
      </c>
      <c r="N141" s="20">
        <f t="shared" si="0"/>
        <v>94.314708749136329</v>
      </c>
      <c r="O141" s="20">
        <f t="shared" si="0"/>
        <v>5.5439760444268877</v>
      </c>
      <c r="P141" s="20">
        <f t="shared" si="0"/>
        <v>2.7066180773064987</v>
      </c>
      <c r="Q141" s="20">
        <f t="shared" si="0"/>
        <v>3.2407525529246142</v>
      </c>
      <c r="R141" s="20">
        <f>SUM(R14:R140)</f>
        <v>21.416717473815584</v>
      </c>
      <c r="S141" s="20">
        <f t="shared" si="0"/>
        <v>111.95397035661702</v>
      </c>
      <c r="T141" s="20">
        <f t="shared" si="0"/>
        <v>38.098380579794217</v>
      </c>
      <c r="U141" s="20">
        <f t="shared" si="0"/>
        <v>6.1953307221150578</v>
      </c>
      <c r="V141" s="20">
        <f t="shared" si="0"/>
        <v>284.58892577891538</v>
      </c>
      <c r="W141" s="20">
        <f t="shared" si="0"/>
        <v>201.90802792376601</v>
      </c>
      <c r="X141" s="20">
        <f t="shared" si="0"/>
        <v>7.0866572692057774</v>
      </c>
      <c r="Y141" s="20">
        <f t="shared" si="0"/>
        <v>7.6205412043215297</v>
      </c>
      <c r="Z141" s="20">
        <f t="shared" si="0"/>
        <v>3.129642492039288</v>
      </c>
      <c r="AA141" s="20">
        <f t="shared" si="0"/>
        <v>3.9722445705127427</v>
      </c>
      <c r="AB141" s="20">
        <f t="shared" si="0"/>
        <v>36.690717366126911</v>
      </c>
      <c r="AC141" s="20">
        <f t="shared" si="0"/>
        <v>1.9273861474399006</v>
      </c>
      <c r="AD141" s="20">
        <f t="shared" si="0"/>
        <v>378.27167705471754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603.52074962396171</v>
      </c>
      <c r="F152" s="14">
        <f t="shared" ref="F152:AD152" si="1">SUM(F$141, F$151, IF(AND(ISNUMBER(SEARCH($B$4,"AT|BE|CH|GB|IE|LT|LU|NL")),SUM(F$143:F$149)&gt;0),SUM(F$143:F$149)-SUM(F$27:F$33),0))</f>
        <v>537.92506851728126</v>
      </c>
      <c r="G152" s="14">
        <f t="shared" si="1"/>
        <v>110.72327384789129</v>
      </c>
      <c r="H152" s="14">
        <f t="shared" si="1"/>
        <v>496.53281448206445</v>
      </c>
      <c r="I152" s="14">
        <f t="shared" si="1"/>
        <v>101.8925824780617</v>
      </c>
      <c r="J152" s="14">
        <f t="shared" si="1"/>
        <v>180.2315644519141</v>
      </c>
      <c r="K152" s="14">
        <f t="shared" si="1"/>
        <v>275.07523710133358</v>
      </c>
      <c r="L152" s="14">
        <f t="shared" si="1"/>
        <v>30.013404982393915</v>
      </c>
      <c r="M152" s="14">
        <f t="shared" si="1"/>
        <v>1183.8509945718115</v>
      </c>
      <c r="N152" s="14">
        <f t="shared" si="1"/>
        <v>94.314708749136329</v>
      </c>
      <c r="O152" s="14">
        <f t="shared" si="1"/>
        <v>5.5439760444268877</v>
      </c>
      <c r="P152" s="14">
        <f t="shared" si="1"/>
        <v>2.7066180773064987</v>
      </c>
      <c r="Q152" s="14">
        <f t="shared" si="1"/>
        <v>3.2407525529246142</v>
      </c>
      <c r="R152" s="14">
        <f t="shared" si="1"/>
        <v>21.416717473815584</v>
      </c>
      <c r="S152" s="14">
        <f t="shared" si="1"/>
        <v>111.95397035661702</v>
      </c>
      <c r="T152" s="14">
        <f t="shared" si="1"/>
        <v>38.098380579794217</v>
      </c>
      <c r="U152" s="14">
        <f t="shared" si="1"/>
        <v>6.1953307221150578</v>
      </c>
      <c r="V152" s="14">
        <f t="shared" si="1"/>
        <v>284.58892577891538</v>
      </c>
      <c r="W152" s="14">
        <f t="shared" si="1"/>
        <v>201.90802792376601</v>
      </c>
      <c r="X152" s="14">
        <f t="shared" si="1"/>
        <v>7.0866572692057774</v>
      </c>
      <c r="Y152" s="14">
        <f t="shared" si="1"/>
        <v>7.6205412043215297</v>
      </c>
      <c r="Z152" s="14">
        <f t="shared" si="1"/>
        <v>3.129642492039288</v>
      </c>
      <c r="AA152" s="14">
        <f t="shared" si="1"/>
        <v>3.9722445705127427</v>
      </c>
      <c r="AB152" s="14">
        <f t="shared" si="1"/>
        <v>36.690717366126911</v>
      </c>
      <c r="AC152" s="14">
        <f t="shared" si="1"/>
        <v>1.9273861474399006</v>
      </c>
      <c r="AD152" s="14">
        <f t="shared" si="1"/>
        <v>378.27167705471754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521.87506803105009</v>
      </c>
      <c r="F154" s="14">
        <f>SUM(F$141, F$153, -1 * IF(OR($B$6=2005,$B$6&gt;=2020),SUM(F$99:F$122),0), IF(AND(ISNUMBER(SEARCH($B$4,"AT|BE|CH|GB|IE|LT|LU|NL")),SUM(F$143:F$149)&gt;0),SUM(F$143:F$149)-SUM(F$27:F$33),0))</f>
        <v>413.80617436618354</v>
      </c>
      <c r="G154" s="14">
        <f>SUM(G$141, G$153, IF(AND(ISNUMBER(SEARCH($B$4,"AT|BE|CH|GB|IE|LT|LU|NL")),SUM(G$143:G$149)&gt;0),SUM(G$143:G$149)-SUM(G$27:G$33),0))</f>
        <v>110.72327384789129</v>
      </c>
      <c r="H154" s="14">
        <f>SUM(H$141, H$153, IF(AND(ISNUMBER(SEARCH($B$4,"AT|BE|CH|GB|IE|LT|LU|NL")),SUM(H$143:H$149)&gt;0),SUM(H$143:H$149)-SUM(H$27:H$33),0))</f>
        <v>496.53281448206445</v>
      </c>
      <c r="I154" s="14">
        <f t="shared" ref="I154:AD154" si="2">SUM(I$141, I$153, IF(AND(ISNUMBER(SEARCH($B$4,"AT|BE|CH|GB|IE|LT|LU|NL")),SUM(I$143:I$149)&gt;0),SUM(I$143:I$149)-SUM(I$27:I$33),0))</f>
        <v>101.8925824780617</v>
      </c>
      <c r="J154" s="14">
        <f t="shared" si="2"/>
        <v>180.2315644519141</v>
      </c>
      <c r="K154" s="14">
        <f t="shared" si="2"/>
        <v>275.07523710133358</v>
      </c>
      <c r="L154" s="14">
        <f t="shared" si="2"/>
        <v>30.013404982393915</v>
      </c>
      <c r="M154" s="14">
        <f t="shared" si="2"/>
        <v>1183.8509945718115</v>
      </c>
      <c r="N154" s="14">
        <f t="shared" si="2"/>
        <v>94.314708749136329</v>
      </c>
      <c r="O154" s="14">
        <f t="shared" si="2"/>
        <v>5.5439760444268877</v>
      </c>
      <c r="P154" s="14">
        <f t="shared" si="2"/>
        <v>2.7066180773064987</v>
      </c>
      <c r="Q154" s="14">
        <f t="shared" si="2"/>
        <v>3.2407525529246142</v>
      </c>
      <c r="R154" s="14">
        <f t="shared" si="2"/>
        <v>21.416717473815584</v>
      </c>
      <c r="S154" s="14">
        <f t="shared" si="2"/>
        <v>111.95397035661702</v>
      </c>
      <c r="T154" s="14">
        <f t="shared" si="2"/>
        <v>38.098380579794217</v>
      </c>
      <c r="U154" s="14">
        <f t="shared" si="2"/>
        <v>6.1953307221150578</v>
      </c>
      <c r="V154" s="14">
        <f t="shared" si="2"/>
        <v>284.58892577891538</v>
      </c>
      <c r="W154" s="14">
        <f t="shared" si="2"/>
        <v>201.90802792376601</v>
      </c>
      <c r="X154" s="14">
        <f t="shared" si="2"/>
        <v>7.0866572692057774</v>
      </c>
      <c r="Y154" s="14">
        <f t="shared" si="2"/>
        <v>7.6205412043215297</v>
      </c>
      <c r="Z154" s="14">
        <f t="shared" si="2"/>
        <v>3.129642492039288</v>
      </c>
      <c r="AA154" s="14">
        <f t="shared" si="2"/>
        <v>3.9722445705127427</v>
      </c>
      <c r="AB154" s="14">
        <f t="shared" si="2"/>
        <v>36.690717366126911</v>
      </c>
      <c r="AC154" s="14">
        <f t="shared" si="2"/>
        <v>1.9273861474399006</v>
      </c>
      <c r="AD154" s="14">
        <f t="shared" si="2"/>
        <v>378.27167705471754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28.56417202491977</v>
      </c>
      <c r="F157" s="23">
        <v>0.4871685334474235</v>
      </c>
      <c r="G157" s="23">
        <v>1.6958441269027644</v>
      </c>
      <c r="H157" s="23" t="s">
        <v>432</v>
      </c>
      <c r="I157" s="23">
        <v>0.36544233236669982</v>
      </c>
      <c r="J157" s="23">
        <v>0.36544233236669982</v>
      </c>
      <c r="K157" s="23">
        <v>0.36544233236669982</v>
      </c>
      <c r="L157" s="23">
        <v>0.17541231945238991</v>
      </c>
      <c r="M157" s="23">
        <v>4.8311075990662928</v>
      </c>
      <c r="N157" s="23">
        <v>0.30885591212501651</v>
      </c>
      <c r="O157" s="23">
        <v>1.0471790243721375E-4</v>
      </c>
      <c r="P157" s="23">
        <v>4.6249866112838484E-3</v>
      </c>
      <c r="Q157" s="23">
        <v>2.006755131964773E-4</v>
      </c>
      <c r="R157" s="23">
        <v>2.4417804608266327E-2</v>
      </c>
      <c r="S157" s="23">
        <v>1.4825369433465118E-2</v>
      </c>
      <c r="T157" s="23">
        <v>2.0148670859285455E-4</v>
      </c>
      <c r="U157" s="23">
        <v>2.0063495342665844E-4</v>
      </c>
      <c r="V157" s="23">
        <v>3.83802051198181E-2</v>
      </c>
      <c r="W157" s="23" t="s">
        <v>432</v>
      </c>
      <c r="X157" s="23">
        <v>3.344120647352615E-4</v>
      </c>
      <c r="Y157" s="23">
        <v>2.5864083129438645E-3</v>
      </c>
      <c r="Z157" s="23">
        <v>2.9682168615196539E-4</v>
      </c>
      <c r="AA157" s="23">
        <v>2.7602304770511403E-4</v>
      </c>
      <c r="AB157" s="23">
        <v>3.4936651115362056E-3</v>
      </c>
      <c r="AC157" s="23" t="s">
        <v>431</v>
      </c>
      <c r="AD157" s="23" t="s">
        <v>431</v>
      </c>
      <c r="AE157" s="63"/>
      <c r="AF157" s="23">
        <v>87214.840901875097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5.7605350472671253</v>
      </c>
      <c r="F158" s="23">
        <v>0.22567640848426637</v>
      </c>
      <c r="G158" s="23">
        <v>0.33717958926488556</v>
      </c>
      <c r="H158" s="23" t="s">
        <v>432</v>
      </c>
      <c r="I158" s="23">
        <v>7.3506226117695153E-2</v>
      </c>
      <c r="J158" s="23">
        <v>7.3506226117695153E-2</v>
      </c>
      <c r="K158" s="23">
        <v>7.3506226117695153E-2</v>
      </c>
      <c r="L158" s="23">
        <v>3.5282987332627407E-2</v>
      </c>
      <c r="M158" s="23">
        <v>4.1983181215467171</v>
      </c>
      <c r="N158" s="23">
        <v>2.7297614416442553</v>
      </c>
      <c r="O158" s="23">
        <v>2.1340934172464494E-5</v>
      </c>
      <c r="P158" s="23">
        <v>9.4207904123794434E-4</v>
      </c>
      <c r="Q158" s="23">
        <v>4.0604154218533546E-5</v>
      </c>
      <c r="R158" s="23">
        <v>4.8345689601775798E-3</v>
      </c>
      <c r="S158" s="23">
        <v>2.9376983653937776E-3</v>
      </c>
      <c r="T158" s="23">
        <v>4.7787424907095147E-5</v>
      </c>
      <c r="U158" s="23">
        <v>4.0244990684105466E-5</v>
      </c>
      <c r="V158" s="23">
        <v>7.6801465710176556E-3</v>
      </c>
      <c r="W158" s="23" t="s">
        <v>432</v>
      </c>
      <c r="X158" s="23">
        <v>1.8170236123287901E-4</v>
      </c>
      <c r="Y158" s="23">
        <v>1.0644224536821179E-3</v>
      </c>
      <c r="Z158" s="23">
        <v>1.4610741948341681E-4</v>
      </c>
      <c r="AA158" s="23">
        <v>2.2625973100974322E-4</v>
      </c>
      <c r="AB158" s="23">
        <v>1.618491965408157E-3</v>
      </c>
      <c r="AC158" s="23" t="s">
        <v>431</v>
      </c>
      <c r="AD158" s="23" t="s">
        <v>431</v>
      </c>
      <c r="AE158" s="63"/>
      <c r="AF158" s="23">
        <v>17340.66456654654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312.73442158400002</v>
      </c>
      <c r="F159" s="23">
        <v>11.392956421999999</v>
      </c>
      <c r="G159" s="23">
        <v>43.380741215999997</v>
      </c>
      <c r="H159" s="23" t="s">
        <v>432</v>
      </c>
      <c r="I159" s="23">
        <v>18.461089866999998</v>
      </c>
      <c r="J159" s="23">
        <v>21.710467489999999</v>
      </c>
      <c r="K159" s="23">
        <v>21.710467489999999</v>
      </c>
      <c r="L159" s="23">
        <v>0.43165930800000002</v>
      </c>
      <c r="M159" s="23">
        <v>25.284249887000001</v>
      </c>
      <c r="N159" s="23">
        <v>0.997309589</v>
      </c>
      <c r="O159" s="23">
        <v>0.100577838</v>
      </c>
      <c r="P159" s="23">
        <v>0.14663236499999999</v>
      </c>
      <c r="Q159" s="23">
        <v>2.7288287009999999</v>
      </c>
      <c r="R159" s="23">
        <v>2.9069571179999998</v>
      </c>
      <c r="S159" s="23">
        <v>6.8733100939999998</v>
      </c>
      <c r="T159" s="23">
        <v>126.38365091199999</v>
      </c>
      <c r="U159" s="23">
        <v>1.044553683</v>
      </c>
      <c r="V159" s="23">
        <v>7.4163060060000001</v>
      </c>
      <c r="W159" s="23">
        <v>2.1217929767962587</v>
      </c>
      <c r="X159" s="23">
        <v>2.3993096712256023E-2</v>
      </c>
      <c r="Y159" s="23">
        <v>0.1393531280612669</v>
      </c>
      <c r="Z159" s="23">
        <v>0.10057783906129331</v>
      </c>
      <c r="AA159" s="23">
        <v>3.7200486206110848E-2</v>
      </c>
      <c r="AB159" s="23">
        <v>0.30112455004092709</v>
      </c>
      <c r="AC159" s="23">
        <v>0.72707500000000003</v>
      </c>
      <c r="AD159" s="23">
        <v>2.2976939999999999</v>
      </c>
      <c r="AE159" s="63"/>
      <c r="AF159" s="23">
        <v>256752.71909229449</v>
      </c>
      <c r="AG159" s="23" t="s">
        <v>433</v>
      </c>
      <c r="AH159" s="23">
        <v>3815.7978991820705</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1.2373218530000001</v>
      </c>
      <c r="F160" s="23">
        <v>2.9734383E-2</v>
      </c>
      <c r="G160" s="23">
        <v>3.7759312000000003E-2</v>
      </c>
      <c r="H160" s="23">
        <v>7.8298000000000001E-5</v>
      </c>
      <c r="I160" s="23">
        <v>1.5994702999999999E-2</v>
      </c>
      <c r="J160" s="23">
        <v>1.8730782000000001E-2</v>
      </c>
      <c r="K160" s="23">
        <v>1.9037140000000001E-2</v>
      </c>
      <c r="L160" s="23">
        <v>1.7643450000000001E-3</v>
      </c>
      <c r="M160" s="23">
        <v>8.6230555E-2</v>
      </c>
      <c r="N160" s="23">
        <v>3.2412439999999999E-3</v>
      </c>
      <c r="O160" s="23">
        <v>1.67682E-4</v>
      </c>
      <c r="P160" s="23">
        <v>4.8659300000000001E-4</v>
      </c>
      <c r="Q160" s="23">
        <v>6.1858599999999996E-4</v>
      </c>
      <c r="R160" s="23">
        <v>1.0589779999999999E-3</v>
      </c>
      <c r="S160" s="23">
        <v>1.8419511E-2</v>
      </c>
      <c r="T160" s="23">
        <v>1.5444187999999999E-2</v>
      </c>
      <c r="U160" s="23">
        <v>1.550109E-3</v>
      </c>
      <c r="V160" s="23">
        <v>2.1108815E-2</v>
      </c>
      <c r="W160" s="23">
        <v>2.4870044840659199E-3</v>
      </c>
      <c r="X160" s="23">
        <v>4.4902718769698225E-5</v>
      </c>
      <c r="Y160" s="23">
        <v>1.8875043501897335E-4</v>
      </c>
      <c r="Z160" s="23">
        <v>1.7067659506126177E-4</v>
      </c>
      <c r="AA160" s="23">
        <v>3.0732911151897336E-5</v>
      </c>
      <c r="AB160" s="23">
        <v>4.3506266040183072E-4</v>
      </c>
      <c r="AC160" s="23">
        <v>1.2260000000000001E-3</v>
      </c>
      <c r="AD160" s="23">
        <v>6.8400000000000004E-4</v>
      </c>
      <c r="AE160" s="63"/>
      <c r="AF160" s="23">
        <v>1081.9971147781262</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7.0715447310000004</v>
      </c>
      <c r="F163" s="25">
        <v>18.760551216</v>
      </c>
      <c r="G163" s="25">
        <v>1.413786011</v>
      </c>
      <c r="H163" s="25">
        <v>1.582013034</v>
      </c>
      <c r="I163" s="25">
        <v>14.504449361000001</v>
      </c>
      <c r="J163" s="25">
        <v>17.727660326999999</v>
      </c>
      <c r="K163" s="25">
        <v>27.397293234999999</v>
      </c>
      <c r="L163" s="25">
        <v>1.305400439</v>
      </c>
      <c r="M163" s="25">
        <v>203.40350775499999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2026-02-04T08:58:38Z</dcterms:modified>
</cp:coreProperties>
</file>