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89CB1C67-60BE-437B-A6C8-1C781054867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<sst xmlns="http://schemas.openxmlformats.org/spreadsheetml/2006/main" count="3891" uniqueCount="436">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</sst>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61.369598725043382</v>
      </c>
      <c r="F14" s="6">
        <v>8.4813233005451281</v>
      </c>
      <c r="G14" s="6">
        <v>61.296268297261712</v>
      </c>
      <c r="H14" s="6">
        <v>1.3069685179249999</v>
      </c>
      <c r="I14" s="6">
        <v>3.7299107000347771</v>
      </c>
      <c r="J14" s="6">
        <v>4.9694175237516873</v>
      </c>
      <c r="K14" s="6">
        <v>6.5260037265220712</v>
      </c>
      <c r="L14" s="6">
        <v>0.10743991921626135</v>
      </c>
      <c r="M14" s="6">
        <v>30.967256922483422</v>
      </c>
      <c r="N14" s="6">
        <v>1.7131415365146432</v>
      </c>
      <c r="O14" s="6">
        <v>0.46834927568636653</v>
      </c>
      <c r="P14" s="6">
        <v>1.6173966633844219</v>
      </c>
      <c r="Q14" s="6">
        <v>1.8858089166708731</v>
      </c>
      <c r="R14" s="6">
        <v>2.7784775460988613</v>
      </c>
      <c r="S14" s="6">
        <v>3.8683448463384571</v>
      </c>
      <c r="T14" s="6">
        <v>12.154246425613298</v>
      </c>
      <c r="U14" s="6">
        <v>0.61313369039029175</v>
      </c>
      <c r="V14" s="6">
        <v>11.681608538745159</v>
      </c>
      <c r="W14" s="6">
        <v>3.1016303018689384</v>
      </c>
      <c r="X14" s="6">
        <v>0.27130790600092175</v>
      </c>
      <c r="Y14" s="6">
        <v>0.43275381778533589</v>
      </c>
      <c r="Z14" s="6">
        <v>0.14244688314797496</v>
      </c>
      <c r="AA14" s="6">
        <v>0.10840711865014727</v>
      </c>
      <c r="AB14" s="6">
        <v>0.95491572471357566</v>
      </c>
      <c r="AC14" s="6">
        <v>0.84641903314800004</v>
      </c>
      <c r="AD14" s="6">
        <v>2.4208432002162161E-2</v>
      </c>
      <c r="AE14" s="60"/>
      <c r="AF14" s="26">
        <v>23897.396630423715</v>
      </c>
      <c r="AG14" s="26">
        <v>374953.15781450999</v>
      </c>
      <c r="AH14" s="26">
        <v>200568.62555697138</v>
      </c>
      <c r="AI14" s="26">
        <v>64287.059124038875</v>
      </c>
      <c r="AJ14" s="26">
        <v>10124.914288064634</v>
      </c>
      <c r="AK14" s="26" t="s">
        <v>431</v>
      </c>
      <c r="AL14" s="49" t="s">
        <v>49</v>
      </c>
    </row>
    <row r="15" spans="1:38" s="1" customFormat="1" ht="26.25" customHeight="1" thickBot="1" x14ac:dyDescent="0.25">
      <c r="A15" s="70" t="s">
        <v>53</v>
      </c>
      <c r="B15" s="70" t="s">
        <v>54</v>
      </c>
      <c r="C15" s="71" t="s">
        <v>55</v>
      </c>
      <c r="D15" s="72"/>
      <c r="E15" s="6">
        <v>10.932532090049859</v>
      </c>
      <c r="F15" s="6">
        <v>0.42486257618324608</v>
      </c>
      <c r="G15" s="6">
        <v>3.3117998517000538</v>
      </c>
      <c r="H15" s="6" t="s">
        <v>432</v>
      </c>
      <c r="I15" s="6">
        <v>0.25550448333058029</v>
      </c>
      <c r="J15" s="6">
        <v>0.26098934652793232</v>
      </c>
      <c r="K15" s="6">
        <v>0.27083209946967046</v>
      </c>
      <c r="L15" s="6">
        <v>3.9850863811899055E-2</v>
      </c>
      <c r="M15" s="6">
        <v>1.9108389057061683</v>
      </c>
      <c r="N15" s="6">
        <v>0.20083816975775817</v>
      </c>
      <c r="O15" s="6">
        <v>0.25860341243492063</v>
      </c>
      <c r="P15" s="6">
        <v>4.8884463731031426E-2</v>
      </c>
      <c r="Q15" s="6">
        <v>6.0344919264830696E-2</v>
      </c>
      <c r="R15" s="6">
        <v>0.82183365422951971</v>
      </c>
      <c r="S15" s="6">
        <v>0.41736262744520436</v>
      </c>
      <c r="T15" s="6">
        <v>3.0701531958584307</v>
      </c>
      <c r="U15" s="6">
        <v>0.18850300401030548</v>
      </c>
      <c r="V15" s="6">
        <v>2.1217861844299875</v>
      </c>
      <c r="W15" s="6">
        <v>2.7062219905968514E-2</v>
      </c>
      <c r="X15" s="6">
        <v>1.150332374941454E-4</v>
      </c>
      <c r="Y15" s="6">
        <v>2.392434459211769E-4</v>
      </c>
      <c r="Z15" s="6">
        <v>1.438198383199854E-4</v>
      </c>
      <c r="AA15" s="6">
        <v>5.3771989426998541E-4</v>
      </c>
      <c r="AB15" s="6">
        <v>1.0358162687730847E-3</v>
      </c>
      <c r="AC15" s="6" t="s">
        <v>431</v>
      </c>
      <c r="AD15" s="6" t="s">
        <v>431</v>
      </c>
      <c r="AE15" s="60"/>
      <c r="AF15" s="26">
        <v>126349.7540990431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3.1279181370441131</v>
      </c>
      <c r="F16" s="6">
        <v>0.27496167223286028</v>
      </c>
      <c r="G16" s="6">
        <v>1.8900201934640968</v>
      </c>
      <c r="H16" s="6">
        <v>0.1699343122680485</v>
      </c>
      <c r="I16" s="6">
        <v>0.19878411050995887</v>
      </c>
      <c r="J16" s="6">
        <v>0.26215159022100737</v>
      </c>
      <c r="K16" s="6">
        <v>0.35964644054600736</v>
      </c>
      <c r="L16" s="6">
        <v>4.939632382451653E-2</v>
      </c>
      <c r="M16" s="6">
        <v>1.9430892718911563</v>
      </c>
      <c r="N16" s="6">
        <v>9.4897064360022543E-2</v>
      </c>
      <c r="O16" s="6">
        <v>3.6111155201536002E-2</v>
      </c>
      <c r="P16" s="6">
        <v>6.4003732960834468E-3</v>
      </c>
      <c r="Q16" s="6">
        <v>2.8329065482457657E-3</v>
      </c>
      <c r="R16" s="6">
        <v>8.8064577626392818E-2</v>
      </c>
      <c r="S16" s="6">
        <v>2.4994463351757482E-2</v>
      </c>
      <c r="T16" s="6">
        <v>1.5962637339603153E-2</v>
      </c>
      <c r="U16" s="6">
        <v>2.3444403874634933E-3</v>
      </c>
      <c r="V16" s="6">
        <v>1.5081649133664394</v>
      </c>
      <c r="W16" s="6">
        <v>0.28211432100974015</v>
      </c>
      <c r="X16" s="6">
        <v>6.7776492223500157E-2</v>
      </c>
      <c r="Y16" s="6">
        <v>4.4911368816818585E-2</v>
      </c>
      <c r="Z16" s="6">
        <v>1.4029937154742149E-2</v>
      </c>
      <c r="AA16" s="6">
        <v>1.1206358100401997E-2</v>
      </c>
      <c r="AB16" s="6">
        <v>0.13792236454643617</v>
      </c>
      <c r="AC16" s="6">
        <v>1.40048181477926E-2</v>
      </c>
      <c r="AD16" s="6">
        <v>2.2945714999999999E-9</v>
      </c>
      <c r="AE16" s="60"/>
      <c r="AF16" s="26">
        <v>611.33164000365605</v>
      </c>
      <c r="AG16" s="26">
        <v>5700.7242437120003</v>
      </c>
      <c r="AH16" s="26">
        <v>7907.0246921027374</v>
      </c>
      <c r="AI16" s="26">
        <v>2779.2131678564588</v>
      </c>
      <c r="AJ16" s="26" t="s">
        <v>431</v>
      </c>
      <c r="AK16" s="26" t="s">
        <v>431</v>
      </c>
      <c r="AL16" s="49" t="s">
        <v>49</v>
      </c>
    </row>
    <row r="17" spans="1:38" s="2" customFormat="1" ht="26.25" customHeight="1" thickBot="1" x14ac:dyDescent="0.25">
      <c r="A17" s="70" t="s">
        <v>53</v>
      </c>
      <c r="B17" s="70" t="s">
        <v>58</v>
      </c>
      <c r="C17" s="71" t="s">
        <v>59</v>
      </c>
      <c r="D17" s="72"/>
      <c r="E17" s="6">
        <v>7.6421317676550604</v>
      </c>
      <c r="F17" s="6">
        <v>0.17852475136523013</v>
      </c>
      <c r="G17" s="6">
        <v>6.584781065388019</v>
      </c>
      <c r="H17" s="6" t="s">
        <v>432</v>
      </c>
      <c r="I17" s="6">
        <v>0.17847816193558569</v>
      </c>
      <c r="J17" s="6">
        <v>0.7617107068597162</v>
      </c>
      <c r="K17" s="6">
        <v>2.3139476540234529</v>
      </c>
      <c r="L17" s="6">
        <v>1.4897176989552325E-2</v>
      </c>
      <c r="M17" s="6">
        <v>90.569826390970448</v>
      </c>
      <c r="N17" s="6">
        <v>7.7180344611838896</v>
      </c>
      <c r="O17" s="6">
        <v>0.15016798403328513</v>
      </c>
      <c r="P17" s="6">
        <v>3.0099308681989928E-3</v>
      </c>
      <c r="Q17" s="6">
        <v>0.32662708274167851</v>
      </c>
      <c r="R17" s="6">
        <v>1.2052739676019555</v>
      </c>
      <c r="S17" s="6">
        <v>9.3782442147855877E-3</v>
      </c>
      <c r="T17" s="6">
        <v>0.80412726555319625</v>
      </c>
      <c r="U17" s="6">
        <v>8.8563389486409063E-4</v>
      </c>
      <c r="V17" s="6">
        <v>5.3761300012982733</v>
      </c>
      <c r="W17" s="6">
        <v>1.0864705671443986</v>
      </c>
      <c r="X17" s="6">
        <v>1.1104491998599174E-3</v>
      </c>
      <c r="Y17" s="6">
        <v>2.2323391995965791E-3</v>
      </c>
      <c r="Z17" s="6">
        <v>1.1128593078840432E-3</v>
      </c>
      <c r="AA17" s="6">
        <v>1.1129181674633766E-3</v>
      </c>
      <c r="AB17" s="6">
        <v>5.5685658734672249E-3</v>
      </c>
      <c r="AC17" s="6">
        <v>5.5000000000000002E-5</v>
      </c>
      <c r="AD17" s="6">
        <v>0.169991094529932</v>
      </c>
      <c r="AE17" s="60"/>
      <c r="AF17" s="26">
        <v>1865.969520219202</v>
      </c>
      <c r="AG17" s="26">
        <v>23368.550777366072</v>
      </c>
      <c r="AH17" s="26">
        <v>32769.809992273498</v>
      </c>
      <c r="AI17" s="26" t="s">
        <v>431</v>
      </c>
      <c r="AJ17" s="26" t="s">
        <v>433</v>
      </c>
      <c r="AK17" s="26" t="s">
        <v>431</v>
      </c>
      <c r="AL17" s="49" t="s">
        <v>49</v>
      </c>
    </row>
    <row r="18" spans="1:38" s="2" customFormat="1" ht="26.25" customHeight="1" thickBot="1" x14ac:dyDescent="0.25">
      <c r="A18" s="70" t="s">
        <v>53</v>
      </c>
      <c r="B18" s="70" t="s">
        <v>60</v>
      </c>
      <c r="C18" s="71" t="s">
        <v>61</v>
      </c>
      <c r="D18" s="72"/>
      <c r="E18" s="6">
        <v>4.8269998204421825</v>
      </c>
      <c r="F18" s="6">
        <v>6.5410377290318483E-2</v>
      </c>
      <c r="G18" s="6">
        <v>8.3717503410016949</v>
      </c>
      <c r="H18" s="6">
        <v>6.6082999999999997E-5</v>
      </c>
      <c r="I18" s="6">
        <v>0.18222158440697817</v>
      </c>
      <c r="J18" s="6">
        <v>0.20228998910408888</v>
      </c>
      <c r="K18" s="6">
        <v>0.21965907188570721</v>
      </c>
      <c r="L18" s="6">
        <v>2.8337490365224368E-2</v>
      </c>
      <c r="M18" s="6">
        <v>0.61951221857750294</v>
      </c>
      <c r="N18" s="6">
        <v>5.2099740754929843E-3</v>
      </c>
      <c r="O18" s="6">
        <v>1.0688765708727001E-3</v>
      </c>
      <c r="P18" s="6">
        <v>1.3307278275503445E-3</v>
      </c>
      <c r="Q18" s="6">
        <v>4.6597046831454427E-3</v>
      </c>
      <c r="R18" s="6">
        <v>4.846396685377838E-3</v>
      </c>
      <c r="S18" s="6">
        <v>4.8542180938770246E-3</v>
      </c>
      <c r="T18" s="6">
        <v>0.23937894927315981</v>
      </c>
      <c r="U18" s="6">
        <v>1.9188056612681375E-3</v>
      </c>
      <c r="V18" s="6">
        <v>7.7010039200252095E-2</v>
      </c>
      <c r="W18" s="6">
        <v>8.8142840414869288E-3</v>
      </c>
      <c r="X18" s="6">
        <v>1.5570479751563499E-4</v>
      </c>
      <c r="Y18" s="6">
        <v>3.0452213745887002E-4</v>
      </c>
      <c r="Z18" s="6">
        <v>1.49674800088035E-4</v>
      </c>
      <c r="AA18" s="6">
        <v>1.4792799308803499E-4</v>
      </c>
      <c r="AB18" s="6">
        <v>7.5782972832108726E-4</v>
      </c>
      <c r="AC18" s="6">
        <v>1.0000000000000001E-5</v>
      </c>
      <c r="AD18" s="6" t="s">
        <v>431</v>
      </c>
      <c r="AE18" s="60"/>
      <c r="AF18" s="26">
        <v>1977.053970928778</v>
      </c>
      <c r="AG18" s="26">
        <v>1132.5753519719519</v>
      </c>
      <c r="AH18" s="26">
        <v>16823.617132657506</v>
      </c>
      <c r="AI18" s="26">
        <v>1.786</v>
      </c>
      <c r="AJ18" s="26" t="s">
        <v>433</v>
      </c>
      <c r="AK18" s="26" t="s">
        <v>431</v>
      </c>
      <c r="AL18" s="49" t="s">
        <v>49</v>
      </c>
    </row>
    <row r="19" spans="1:38" s="2" customFormat="1" ht="26.25" customHeight="1" thickBot="1" x14ac:dyDescent="0.25">
      <c r="A19" s="70" t="s">
        <v>53</v>
      </c>
      <c r="B19" s="70" t="s">
        <v>62</v>
      </c>
      <c r="C19" s="71" t="s">
        <v>63</v>
      </c>
      <c r="D19" s="72"/>
      <c r="E19" s="6">
        <v>11.514931566306483</v>
      </c>
      <c r="F19" s="6">
        <v>2.5967600895100724</v>
      </c>
      <c r="G19" s="6">
        <v>7.3204534533843626</v>
      </c>
      <c r="H19" s="6">
        <v>8.6464909999999992E-3</v>
      </c>
      <c r="I19" s="6">
        <v>0.26258022125719277</v>
      </c>
      <c r="J19" s="6">
        <v>0.32282256551767269</v>
      </c>
      <c r="K19" s="6">
        <v>0.37814981700722183</v>
      </c>
      <c r="L19" s="6">
        <v>2.8846143436834767E-2</v>
      </c>
      <c r="M19" s="6">
        <v>4.683905056322696</v>
      </c>
      <c r="N19" s="6">
        <v>9.2880394052153425E-2</v>
      </c>
      <c r="O19" s="6">
        <v>1.0146676638923302E-2</v>
      </c>
      <c r="P19" s="6">
        <v>2.5970132677413847E-2</v>
      </c>
      <c r="Q19" s="6">
        <v>6.8119004824369583E-2</v>
      </c>
      <c r="R19" s="6">
        <v>0.10452490135765337</v>
      </c>
      <c r="S19" s="6">
        <v>6.505823302245102E-2</v>
      </c>
      <c r="T19" s="6">
        <v>0.74671364049749978</v>
      </c>
      <c r="U19" s="6">
        <v>0.15869456130342618</v>
      </c>
      <c r="V19" s="6">
        <v>0.355006123839059</v>
      </c>
      <c r="W19" s="6">
        <v>0.20728606780665754</v>
      </c>
      <c r="X19" s="6">
        <v>5.3457366114120003E-3</v>
      </c>
      <c r="Y19" s="6">
        <v>1.012995710499854E-2</v>
      </c>
      <c r="Z19" s="6">
        <v>4.414563913173586E-3</v>
      </c>
      <c r="AA19" s="6">
        <v>3.999649445329447E-3</v>
      </c>
      <c r="AB19" s="6">
        <v>2.3889907074913574E-2</v>
      </c>
      <c r="AC19" s="6">
        <v>4.5633729623870703E-2</v>
      </c>
      <c r="AD19" s="6">
        <v>2.9804190577100001E-5</v>
      </c>
      <c r="AE19" s="60"/>
      <c r="AF19" s="26">
        <v>4023.2591826399739</v>
      </c>
      <c r="AG19" s="26">
        <v>6680.8307000000004</v>
      </c>
      <c r="AH19" s="26">
        <v>161824.90722983118</v>
      </c>
      <c r="AI19" s="26">
        <v>534.11971900728236</v>
      </c>
      <c r="AJ19" s="26" t="s">
        <v>431</v>
      </c>
      <c r="AK19" s="26" t="s">
        <v>431</v>
      </c>
      <c r="AL19" s="49" t="s">
        <v>49</v>
      </c>
    </row>
    <row r="20" spans="1:38" s="2" customFormat="1" ht="26.25" customHeight="1" thickBot="1" x14ac:dyDescent="0.25">
      <c r="A20" s="70" t="s">
        <v>53</v>
      </c>
      <c r="B20" s="70" t="s">
        <v>64</v>
      </c>
      <c r="C20" s="71" t="s">
        <v>65</v>
      </c>
      <c r="D20" s="72"/>
      <c r="E20" s="6">
        <v>7.5301703575632777</v>
      </c>
      <c r="F20" s="6">
        <v>1.6597667149391184</v>
      </c>
      <c r="G20" s="6">
        <v>0.78171982558234998</v>
      </c>
      <c r="H20" s="6">
        <v>8.438044596361706E-2</v>
      </c>
      <c r="I20" s="6">
        <v>1.1434393740825548</v>
      </c>
      <c r="J20" s="6">
        <v>1.3274760493746427</v>
      </c>
      <c r="K20" s="6">
        <v>1.4721719370824866</v>
      </c>
      <c r="L20" s="6">
        <v>4.4162817731673479E-2</v>
      </c>
      <c r="M20" s="6">
        <v>5.6081283403652309</v>
      </c>
      <c r="N20" s="6">
        <v>0.80445589024021003</v>
      </c>
      <c r="O20" s="6">
        <v>9.3472453136478673E-2</v>
      </c>
      <c r="P20" s="6">
        <v>6.2198694192475402E-2</v>
      </c>
      <c r="Q20" s="6">
        <v>0.34756929626491956</v>
      </c>
      <c r="R20" s="6">
        <v>0.39115435758595596</v>
      </c>
      <c r="S20" s="6">
        <v>0.76855261509203643</v>
      </c>
      <c r="T20" s="6">
        <v>0.87873398274753178</v>
      </c>
      <c r="U20" s="6">
        <v>4.7626084344840433E-2</v>
      </c>
      <c r="V20" s="6">
        <v>7.6793617957985081</v>
      </c>
      <c r="W20" s="6">
        <v>2.045198638008805</v>
      </c>
      <c r="X20" s="6">
        <v>6.325000592037075E-2</v>
      </c>
      <c r="Y20" s="6">
        <v>3.9546897530996244E-2</v>
      </c>
      <c r="Z20" s="6">
        <v>1.2725749047395945E-2</v>
      </c>
      <c r="AA20" s="6">
        <v>1.1223906671862354E-2</v>
      </c>
      <c r="AB20" s="6">
        <v>0.12674655923450689</v>
      </c>
      <c r="AC20" s="6">
        <v>0.18864791788421931</v>
      </c>
      <c r="AD20" s="6">
        <v>0.12418398346521289</v>
      </c>
      <c r="AE20" s="60"/>
      <c r="AF20" s="26">
        <v>2581.3394409864968</v>
      </c>
      <c r="AG20" s="26" t="s">
        <v>431</v>
      </c>
      <c r="AH20" s="26">
        <v>69862.382417178116</v>
      </c>
      <c r="AI20" s="26">
        <v>38783.790314700003</v>
      </c>
      <c r="AJ20" s="26" t="s">
        <v>433</v>
      </c>
      <c r="AK20" s="26" t="s">
        <v>431</v>
      </c>
      <c r="AL20" s="49" t="s">
        <v>49</v>
      </c>
    </row>
    <row r="21" spans="1:38" s="2" customFormat="1" ht="26.25" customHeight="1" thickBot="1" x14ac:dyDescent="0.25">
      <c r="A21" s="70" t="s">
        <v>53</v>
      </c>
      <c r="B21" s="70" t="s">
        <v>66</v>
      </c>
      <c r="C21" s="71" t="s">
        <v>67</v>
      </c>
      <c r="D21" s="72"/>
      <c r="E21" s="6">
        <v>7.4426884727841323</v>
      </c>
      <c r="F21" s="6">
        <v>6.445429890765495</v>
      </c>
      <c r="G21" s="6">
        <v>5.2697408534366312</v>
      </c>
      <c r="H21" s="6">
        <v>0.644730888</v>
      </c>
      <c r="I21" s="6">
        <v>2.7853041100835503</v>
      </c>
      <c r="J21" s="6">
        <v>2.9257123860645571</v>
      </c>
      <c r="K21" s="6">
        <v>3.1302921540528428</v>
      </c>
      <c r="L21" s="6">
        <v>0.72789480092085146</v>
      </c>
      <c r="M21" s="6">
        <v>12.439368512203513</v>
      </c>
      <c r="N21" s="6">
        <v>0.57575743940935464</v>
      </c>
      <c r="O21" s="6">
        <v>0.22946962636358118</v>
      </c>
      <c r="P21" s="6">
        <v>1.7863719404E-2</v>
      </c>
      <c r="Q21" s="6">
        <v>2.0530141464423203E-2</v>
      </c>
      <c r="R21" s="6">
        <v>0.59430018318387245</v>
      </c>
      <c r="S21" s="6">
        <v>0.137797919717559</v>
      </c>
      <c r="T21" s="6">
        <v>2.033092568327068</v>
      </c>
      <c r="U21" s="6">
        <v>1.1919297132379098E-2</v>
      </c>
      <c r="V21" s="6">
        <v>9.051547826918851</v>
      </c>
      <c r="W21" s="6">
        <v>1.8777861801215145</v>
      </c>
      <c r="X21" s="6">
        <v>0.18256367959371991</v>
      </c>
      <c r="Y21" s="6">
        <v>0.2955172351489907</v>
      </c>
      <c r="Z21" s="6">
        <v>9.5459318290310527E-2</v>
      </c>
      <c r="AA21" s="6">
        <v>7.8034719281228612E-2</v>
      </c>
      <c r="AB21" s="6">
        <v>0.65157495231040274</v>
      </c>
      <c r="AC21" s="6">
        <v>8.7748999999999994E-2</v>
      </c>
      <c r="AD21" s="6">
        <v>1.044E-3</v>
      </c>
      <c r="AE21" s="60"/>
      <c r="AF21" s="26">
        <v>11313.384633808984</v>
      </c>
      <c r="AG21" s="26">
        <v>179.78429697600001</v>
      </c>
      <c r="AH21" s="26">
        <v>69695.264034128602</v>
      </c>
      <c r="AI21" s="26">
        <v>17425.15913109581</v>
      </c>
      <c r="AJ21" s="26" t="s">
        <v>433</v>
      </c>
      <c r="AK21" s="26" t="s">
        <v>431</v>
      </c>
      <c r="AL21" s="49" t="s">
        <v>49</v>
      </c>
    </row>
    <row r="22" spans="1:38" s="2" customFormat="1" ht="26.25" customHeight="1" thickBot="1" x14ac:dyDescent="0.25">
      <c r="A22" s="70" t="s">
        <v>53</v>
      </c>
      <c r="B22" s="74" t="s">
        <v>68</v>
      </c>
      <c r="C22" s="71" t="s">
        <v>69</v>
      </c>
      <c r="D22" s="72"/>
      <c r="E22" s="6">
        <v>54.22530327395679</v>
      </c>
      <c r="F22" s="6">
        <v>1.8226835821413767</v>
      </c>
      <c r="G22" s="6">
        <v>22.674260536368639</v>
      </c>
      <c r="H22" s="6">
        <v>0.11330454700000001</v>
      </c>
      <c r="I22" s="6">
        <v>0.84351242599795706</v>
      </c>
      <c r="J22" s="6">
        <v>1.1372463144643532</v>
      </c>
      <c r="K22" s="6">
        <v>1.3449794603871861</v>
      </c>
      <c r="L22" s="6">
        <v>0.2296027783619618</v>
      </c>
      <c r="M22" s="6">
        <v>52.750961217551584</v>
      </c>
      <c r="N22" s="6">
        <v>0.73351029424478376</v>
      </c>
      <c r="O22" s="6">
        <v>9.4997675697761394E-2</v>
      </c>
      <c r="P22" s="6">
        <v>0.44316757138949031</v>
      </c>
      <c r="Q22" s="6">
        <v>7.7631638192280056E-2</v>
      </c>
      <c r="R22" s="6">
        <v>0.67923945032422883</v>
      </c>
      <c r="S22" s="6">
        <v>0.50986285525290287</v>
      </c>
      <c r="T22" s="6">
        <v>1.3294976901443938</v>
      </c>
      <c r="U22" s="6">
        <v>0.40983611778801382</v>
      </c>
      <c r="V22" s="6">
        <v>3.3718759046067199</v>
      </c>
      <c r="W22" s="6">
        <v>0.92499962242936629</v>
      </c>
      <c r="X22" s="6">
        <v>3.2402981879034606E-2</v>
      </c>
      <c r="Y22" s="6">
        <v>5.5356610705840241E-2</v>
      </c>
      <c r="Z22" s="6">
        <v>1.7285385987281018E-2</v>
      </c>
      <c r="AA22" s="6">
        <v>1.3587129915028908E-2</v>
      </c>
      <c r="AB22" s="6">
        <v>0.11863210849984721</v>
      </c>
      <c r="AC22" s="6">
        <v>9.1114875399999753E-2</v>
      </c>
      <c r="AD22" s="6">
        <v>5.0817051117081997E-3</v>
      </c>
      <c r="AE22" s="60"/>
      <c r="AF22" s="26">
        <v>68059.227807967865</v>
      </c>
      <c r="AG22" s="26">
        <v>1800.0611624384001</v>
      </c>
      <c r="AH22" s="26">
        <v>93166.178508562749</v>
      </c>
      <c r="AI22" s="26">
        <v>18734.481571907498</v>
      </c>
      <c r="AJ22" s="26">
        <v>13455.428668808099</v>
      </c>
      <c r="AK22" s="26" t="s">
        <v>431</v>
      </c>
      <c r="AL22" s="49" t="s">
        <v>49</v>
      </c>
    </row>
    <row r="23" spans="1:38" s="2" customFormat="1" ht="26.25" customHeight="1" thickBot="1" x14ac:dyDescent="0.25">
      <c r="A23" s="70" t="s">
        <v>70</v>
      </c>
      <c r="B23" s="74" t="s">
        <v>393</v>
      </c>
      <c r="C23" s="71" t="s">
        <v>389</v>
      </c>
      <c r="D23" s="117"/>
      <c r="E23" s="6">
        <v>9.5621035289999998</v>
      </c>
      <c r="F23" s="6">
        <v>0.87523514800000002</v>
      </c>
      <c r="G23" s="6">
        <v>1.3787199999999999E-2</v>
      </c>
      <c r="H23" s="6">
        <v>5.5148879999999999E-3</v>
      </c>
      <c r="I23" s="6">
        <v>0.48063783399999999</v>
      </c>
      <c r="J23" s="6">
        <v>0.48063783399999999</v>
      </c>
      <c r="K23" s="6">
        <v>0.48063783399999999</v>
      </c>
      <c r="L23" s="6">
        <v>0.36129781999999999</v>
      </c>
      <c r="M23" s="6">
        <v>4.7777257689999999</v>
      </c>
      <c r="N23" s="6" t="s">
        <v>432</v>
      </c>
      <c r="O23" s="6">
        <v>6.8935680000000001E-3</v>
      </c>
      <c r="P23" s="6" t="s">
        <v>432</v>
      </c>
      <c r="Q23" s="6" t="s">
        <v>432</v>
      </c>
      <c r="R23" s="6">
        <v>3.4467961999999998E-2</v>
      </c>
      <c r="S23" s="6">
        <v>1.1719106969999999</v>
      </c>
      <c r="T23" s="6">
        <v>4.8255140000000002E-2</v>
      </c>
      <c r="U23" s="6">
        <v>6.8935680000000001E-3</v>
      </c>
      <c r="V23" s="6">
        <v>0.68935923700000001</v>
      </c>
      <c r="W23" s="6" t="s">
        <v>432</v>
      </c>
      <c r="X23" s="6">
        <v>2.0680776911973779E-2</v>
      </c>
      <c r="Y23" s="6">
        <v>3.4467961519956299E-2</v>
      </c>
      <c r="Z23" s="6">
        <v>2.3713957525729936E-2</v>
      </c>
      <c r="AA23" s="6">
        <v>5.4459379201530957E-3</v>
      </c>
      <c r="AB23" s="6">
        <v>8.4308633877813108E-2</v>
      </c>
      <c r="AC23" s="6" t="s">
        <v>431</v>
      </c>
      <c r="AD23" s="6" t="s">
        <v>431</v>
      </c>
      <c r="AE23" s="60"/>
      <c r="AF23" s="26">
        <v>29711.382830202332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8.3586830604679925</v>
      </c>
      <c r="F24" s="6">
        <v>7.4841089224755972</v>
      </c>
      <c r="G24" s="6">
        <v>3.5339869686799998</v>
      </c>
      <c r="H24" s="6">
        <v>0.74949780700000002</v>
      </c>
      <c r="I24" s="6">
        <v>3.140418167422891</v>
      </c>
      <c r="J24" s="6">
        <v>3.2732302474228914</v>
      </c>
      <c r="K24" s="6">
        <v>3.483573764422891</v>
      </c>
      <c r="L24" s="6">
        <v>0.83164376957722597</v>
      </c>
      <c r="M24" s="6">
        <v>14.32394621570932</v>
      </c>
      <c r="N24" s="6">
        <v>0.63015245116741003</v>
      </c>
      <c r="O24" s="6">
        <v>0.26571728446923498</v>
      </c>
      <c r="P24" s="6">
        <v>2.0894092781999999E-2</v>
      </c>
      <c r="Q24" s="6">
        <v>2.09706984808E-2</v>
      </c>
      <c r="R24" s="6">
        <v>0.62136698613335439</v>
      </c>
      <c r="S24" s="6">
        <v>0.14764696925733545</v>
      </c>
      <c r="T24" s="6">
        <v>1.6306157102801193</v>
      </c>
      <c r="U24" s="6">
        <v>1.3837054731461001E-2</v>
      </c>
      <c r="V24" s="6">
        <v>10.49328470784741</v>
      </c>
      <c r="W24" s="6">
        <v>2.1498860157527724</v>
      </c>
      <c r="X24" s="6">
        <v>0.20948216919291177</v>
      </c>
      <c r="Y24" s="6">
        <v>0.33802819396090955</v>
      </c>
      <c r="Z24" s="6">
        <v>0.10822526363272426</v>
      </c>
      <c r="AA24" s="6">
        <v>8.796949237580666E-2</v>
      </c>
      <c r="AB24" s="6">
        <v>0.74370511916235227</v>
      </c>
      <c r="AC24" s="6">
        <v>0.101665018656</v>
      </c>
      <c r="AD24" s="6">
        <v>1.197000011024E-3</v>
      </c>
      <c r="AE24" s="60"/>
      <c r="AF24" s="26">
        <v>9454.3270037382063</v>
      </c>
      <c r="AG24" s="26" t="s">
        <v>431</v>
      </c>
      <c r="AH24" s="26">
        <v>85908.258940307001</v>
      </c>
      <c r="AI24" s="26">
        <v>20256.697571743276</v>
      </c>
      <c r="AJ24" s="26" t="s">
        <v>431</v>
      </c>
      <c r="AK24" s="26" t="s">
        <v>431</v>
      </c>
      <c r="AL24" s="49" t="s">
        <v>49</v>
      </c>
    </row>
    <row r="25" spans="1:38" s="2" customFormat="1" ht="26.25" customHeight="1" thickBot="1" x14ac:dyDescent="0.25">
      <c r="A25" s="70" t="s">
        <v>73</v>
      </c>
      <c r="B25" s="74" t="s">
        <v>74</v>
      </c>
      <c r="C25" s="76" t="s">
        <v>75</v>
      </c>
      <c r="D25" s="72"/>
      <c r="E25" s="6">
        <v>6.3398273984099065</v>
      </c>
      <c r="F25" s="6">
        <v>0.56471475890468203</v>
      </c>
      <c r="G25" s="6">
        <v>0.3803207314761774</v>
      </c>
      <c r="H25" s="6" t="s">
        <v>432</v>
      </c>
      <c r="I25" s="6">
        <v>4.9831157527681469E-2</v>
      </c>
      <c r="J25" s="6">
        <v>4.9831157527681469E-2</v>
      </c>
      <c r="K25" s="6">
        <v>4.9831157527681469E-2</v>
      </c>
      <c r="L25" s="6">
        <v>2.3918955613287107E-2</v>
      </c>
      <c r="M25" s="6">
        <v>4.2268375307642012</v>
      </c>
      <c r="N25" s="6">
        <v>2.3899278501925109E-2</v>
      </c>
      <c r="O25" s="6">
        <v>2.3475854984363758E-5</v>
      </c>
      <c r="P25" s="6">
        <v>1.0368460926289968E-3</v>
      </c>
      <c r="Q25" s="6">
        <v>4.4992782982278899E-5</v>
      </c>
      <c r="R25" s="6">
        <v>5.4764372769846503E-3</v>
      </c>
      <c r="S25" s="6">
        <v>3.3250008817878973E-3</v>
      </c>
      <c r="T25" s="6">
        <v>4.5055320688318228E-5</v>
      </c>
      <c r="U25" s="6">
        <v>4.4989656096976931E-5</v>
      </c>
      <c r="V25" s="6">
        <v>8.6065523171949179E-3</v>
      </c>
      <c r="W25" s="6" t="s">
        <v>432</v>
      </c>
      <c r="X25" s="6">
        <v>3.8641055991813427E-4</v>
      </c>
      <c r="Y25" s="6">
        <v>3.0458609370379915E-3</v>
      </c>
      <c r="Z25" s="6">
        <v>3.4552444009314318E-4</v>
      </c>
      <c r="AA25" s="6">
        <v>3.0612359839864118E-4</v>
      </c>
      <c r="AB25" s="6">
        <v>4.0839195354479101E-3</v>
      </c>
      <c r="AC25" s="6" t="s">
        <v>431</v>
      </c>
      <c r="AD25" s="6" t="s">
        <v>431</v>
      </c>
      <c r="AE25" s="60"/>
      <c r="AF25" s="26">
        <v>19740.081010879905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2.3000274542048293</v>
      </c>
      <c r="F26" s="6">
        <v>0.24753804821785458</v>
      </c>
      <c r="G26" s="6">
        <v>0.14983154819471284</v>
      </c>
      <c r="H26" s="6" t="s">
        <v>432</v>
      </c>
      <c r="I26" s="6">
        <v>2.0657990917529994E-2</v>
      </c>
      <c r="J26" s="6">
        <v>2.0657990917529994E-2</v>
      </c>
      <c r="K26" s="6">
        <v>2.0657990917529994E-2</v>
      </c>
      <c r="L26" s="6">
        <v>9.9158355931427272E-3</v>
      </c>
      <c r="M26" s="6">
        <v>1.9497351946803785</v>
      </c>
      <c r="N26" s="6">
        <v>0.26440475523650248</v>
      </c>
      <c r="O26" s="6">
        <v>9.2982815611303625E-6</v>
      </c>
      <c r="P26" s="6">
        <v>4.1062772479376233E-4</v>
      </c>
      <c r="Q26" s="6">
        <v>1.7792720394565278E-5</v>
      </c>
      <c r="R26" s="6">
        <v>2.1555582459857072E-3</v>
      </c>
      <c r="S26" s="6">
        <v>1.3089665782461779E-3</v>
      </c>
      <c r="T26" s="6">
        <v>1.848838273699521E-5</v>
      </c>
      <c r="U26" s="6">
        <v>1.7757937277443785E-5</v>
      </c>
      <c r="V26" s="6">
        <v>3.3953407151754624E-3</v>
      </c>
      <c r="W26" s="6" t="s">
        <v>432</v>
      </c>
      <c r="X26" s="6">
        <v>1.7533039752617953E-4</v>
      </c>
      <c r="Y26" s="6">
        <v>1.3050466228392702E-3</v>
      </c>
      <c r="Z26" s="6">
        <v>1.5335274607008336E-4</v>
      </c>
      <c r="AA26" s="6">
        <v>1.5612804854047517E-4</v>
      </c>
      <c r="AB26" s="6">
        <v>1.7898578149760083E-3</v>
      </c>
      <c r="AC26" s="6" t="s">
        <v>431</v>
      </c>
      <c r="AD26" s="6" t="s">
        <v>431</v>
      </c>
      <c r="AE26" s="60"/>
      <c r="AF26" s="26">
        <v>7680.5943047281608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161.302027979</v>
      </c>
      <c r="F27" s="6">
        <v>9.2542663849999993</v>
      </c>
      <c r="G27" s="6">
        <v>0.22468823800000001</v>
      </c>
      <c r="H27" s="6">
        <v>2.269883058</v>
      </c>
      <c r="I27" s="6">
        <v>6.1968166690000004</v>
      </c>
      <c r="J27" s="6">
        <v>6.1968166690000004</v>
      </c>
      <c r="K27" s="6">
        <v>6.1968166690000004</v>
      </c>
      <c r="L27" s="6">
        <v>5.2788117559999996</v>
      </c>
      <c r="M27" s="6">
        <v>103.565100273</v>
      </c>
      <c r="N27" s="6">
        <v>9.6656369580000003</v>
      </c>
      <c r="O27" s="6">
        <v>0.20101994300000001</v>
      </c>
      <c r="P27" s="6">
        <v>0.10548690400000001</v>
      </c>
      <c r="Q27" s="6">
        <v>2.5132420000000002E-3</v>
      </c>
      <c r="R27" s="6">
        <v>0.98001678400000003</v>
      </c>
      <c r="S27" s="6">
        <v>34.144340347000004</v>
      </c>
      <c r="T27" s="6">
        <v>1.407253388</v>
      </c>
      <c r="U27" s="6">
        <v>0.200823845</v>
      </c>
      <c r="V27" s="6">
        <v>20.074792997999999</v>
      </c>
      <c r="W27" s="6">
        <v>9.9292281527000004</v>
      </c>
      <c r="X27" s="6">
        <v>0.18411780894640001</v>
      </c>
      <c r="Y27" s="6">
        <v>0.18134644553279999</v>
      </c>
      <c r="Z27" s="6">
        <v>7.36420630908E-2</v>
      </c>
      <c r="AA27" s="6">
        <v>0.20425223408830001</v>
      </c>
      <c r="AB27" s="6">
        <v>0.64335855165989997</v>
      </c>
      <c r="AC27" s="6" t="s">
        <v>431</v>
      </c>
      <c r="AD27" s="6">
        <v>1.9862219999999999</v>
      </c>
      <c r="AE27" s="60"/>
      <c r="AF27" s="26">
        <v>703790.91599011491</v>
      </c>
      <c r="AG27" s="26" t="s">
        <v>433</v>
      </c>
      <c r="AH27" s="26">
        <v>516.22593127700918</v>
      </c>
      <c r="AI27" s="26">
        <v>41338.275438418459</v>
      </c>
      <c r="AJ27" s="26">
        <v>1718.0021025948806</v>
      </c>
      <c r="AK27" s="26" t="s">
        <v>431</v>
      </c>
      <c r="AL27" s="49" t="s">
        <v>49</v>
      </c>
    </row>
    <row r="28" spans="1:38" s="2" customFormat="1" ht="26.25" customHeight="1" thickBot="1" x14ac:dyDescent="0.25">
      <c r="A28" s="70" t="s">
        <v>78</v>
      </c>
      <c r="B28" s="70" t="s">
        <v>81</v>
      </c>
      <c r="C28" s="71" t="s">
        <v>82</v>
      </c>
      <c r="D28" s="72"/>
      <c r="E28" s="6">
        <v>27.514141590000001</v>
      </c>
      <c r="F28" s="6">
        <v>1.467649762</v>
      </c>
      <c r="G28" s="6">
        <v>2.7948458999999998E-2</v>
      </c>
      <c r="H28" s="6">
        <v>5.3589589999999999E-2</v>
      </c>
      <c r="I28" s="6">
        <v>1.2982996529999999</v>
      </c>
      <c r="J28" s="6">
        <v>1.2982996529999999</v>
      </c>
      <c r="K28" s="6">
        <v>1.2982996529999999</v>
      </c>
      <c r="L28" s="6">
        <v>1.0482025859999999</v>
      </c>
      <c r="M28" s="6">
        <v>16.772077037999999</v>
      </c>
      <c r="N28" s="6">
        <v>1.2643470160000001</v>
      </c>
      <c r="O28" s="6">
        <v>1.6122813999999999E-2</v>
      </c>
      <c r="P28" s="6">
        <v>1.1375168E-2</v>
      </c>
      <c r="Q28" s="6">
        <v>2.1890599999999999E-4</v>
      </c>
      <c r="R28" s="6">
        <v>8.5420078999999996E-2</v>
      </c>
      <c r="S28" s="6">
        <v>2.7439156649999998</v>
      </c>
      <c r="T28" s="6">
        <v>0.112468525</v>
      </c>
      <c r="U28" s="6">
        <v>1.6157306E-2</v>
      </c>
      <c r="V28" s="6">
        <v>1.619553974</v>
      </c>
      <c r="W28" s="6">
        <v>1.0116389625</v>
      </c>
      <c r="X28" s="6">
        <v>1.7561234178099999E-2</v>
      </c>
      <c r="Y28" s="6">
        <v>1.7457790288399999E-2</v>
      </c>
      <c r="Z28" s="6">
        <v>7.4639705593999997E-3</v>
      </c>
      <c r="AA28" s="6">
        <v>1.8989419836299998E-2</v>
      </c>
      <c r="AB28" s="6">
        <v>6.1472414862099999E-2</v>
      </c>
      <c r="AC28" s="6" t="s">
        <v>431</v>
      </c>
      <c r="AD28" s="6">
        <v>0.209677</v>
      </c>
      <c r="AE28" s="60"/>
      <c r="AF28" s="26">
        <v>85119.067538136442</v>
      </c>
      <c r="AG28" s="26" t="s">
        <v>433</v>
      </c>
      <c r="AH28" s="26" t="s">
        <v>433</v>
      </c>
      <c r="AI28" s="26">
        <v>5657.5729290560394</v>
      </c>
      <c r="AJ28" s="26">
        <v>264.89279762157031</v>
      </c>
      <c r="AK28" s="26" t="s">
        <v>431</v>
      </c>
      <c r="AL28" s="49" t="s">
        <v>49</v>
      </c>
    </row>
    <row r="29" spans="1:38" s="2" customFormat="1" ht="26.25" customHeight="1" thickBot="1" x14ac:dyDescent="0.25">
      <c r="A29" s="70" t="s">
        <v>78</v>
      </c>
      <c r="B29" s="70" t="s">
        <v>83</v>
      </c>
      <c r="C29" s="71" t="s">
        <v>84</v>
      </c>
      <c r="D29" s="72"/>
      <c r="E29" s="6">
        <v>94.258738315000002</v>
      </c>
      <c r="F29" s="6">
        <v>2.2835943809999999</v>
      </c>
      <c r="G29" s="6">
        <v>8.3657664000000007E-2</v>
      </c>
      <c r="H29" s="6">
        <v>0.206023014</v>
      </c>
      <c r="I29" s="6">
        <v>1.4839597579999999</v>
      </c>
      <c r="J29" s="6">
        <v>1.4839597579999999</v>
      </c>
      <c r="K29" s="6">
        <v>1.4839597579999999</v>
      </c>
      <c r="L29" s="6">
        <v>1.0052368169999999</v>
      </c>
      <c r="M29" s="6">
        <v>26.130116979</v>
      </c>
      <c r="N29" s="6">
        <v>3.7972952609999999</v>
      </c>
      <c r="O29" s="6">
        <v>2.7575552999999999E-2</v>
      </c>
      <c r="P29" s="6">
        <v>3.3686595E-2</v>
      </c>
      <c r="Q29" s="6">
        <v>6.3579900000000004E-4</v>
      </c>
      <c r="R29" s="6">
        <v>0.168783251</v>
      </c>
      <c r="S29" s="6">
        <v>4.6867470579999999</v>
      </c>
      <c r="T29" s="6">
        <v>0.19189778499999999</v>
      </c>
      <c r="U29" s="6">
        <v>2.7773678999999999E-2</v>
      </c>
      <c r="V29" s="6">
        <v>2.805500291</v>
      </c>
      <c r="W29" s="6">
        <v>0.90778323890000001</v>
      </c>
      <c r="X29" s="6">
        <v>2.8029342242299998E-2</v>
      </c>
      <c r="Y29" s="6">
        <v>0.1697332391344</v>
      </c>
      <c r="Z29" s="6">
        <v>0.1896652158389</v>
      </c>
      <c r="AA29" s="6">
        <v>4.3601199043500002E-2</v>
      </c>
      <c r="AB29" s="6">
        <v>0.43102899626079999</v>
      </c>
      <c r="AC29" s="6" t="s">
        <v>431</v>
      </c>
      <c r="AD29" s="6">
        <v>0.181031</v>
      </c>
      <c r="AE29" s="60"/>
      <c r="AF29" s="26">
        <v>253820.99228040531</v>
      </c>
      <c r="AG29" s="26" t="s">
        <v>433</v>
      </c>
      <c r="AH29" s="26">
        <v>4814.0441690971556</v>
      </c>
      <c r="AI29" s="26">
        <v>17041.758769491484</v>
      </c>
      <c r="AJ29" s="26">
        <v>803.52750884969021</v>
      </c>
      <c r="AK29" s="26" t="s">
        <v>431</v>
      </c>
      <c r="AL29" s="49" t="s">
        <v>49</v>
      </c>
    </row>
    <row r="30" spans="1:38" s="2" customFormat="1" ht="26.25" customHeight="1" thickBot="1" x14ac:dyDescent="0.25">
      <c r="A30" s="70" t="s">
        <v>78</v>
      </c>
      <c r="B30" s="70" t="s">
        <v>85</v>
      </c>
      <c r="C30" s="71" t="s">
        <v>86</v>
      </c>
      <c r="D30" s="72"/>
      <c r="E30" s="6">
        <v>2.8540042450000001</v>
      </c>
      <c r="F30" s="6">
        <v>8.2828845490000003</v>
      </c>
      <c r="G30" s="6">
        <v>6.9422570000000003E-3</v>
      </c>
      <c r="H30" s="6">
        <v>3.4117315000000002E-2</v>
      </c>
      <c r="I30" s="6">
        <v>0.14712917</v>
      </c>
      <c r="J30" s="6">
        <v>0.14712917</v>
      </c>
      <c r="K30" s="6">
        <v>0.14712917</v>
      </c>
      <c r="L30" s="6">
        <v>2.8556026000000002E-2</v>
      </c>
      <c r="M30" s="6">
        <v>89.551289107000002</v>
      </c>
      <c r="N30" s="6">
        <v>0.23424708299999999</v>
      </c>
      <c r="O30" s="6">
        <v>8.9853120000000005E-3</v>
      </c>
      <c r="P30" s="6">
        <v>5.0697320000000004E-3</v>
      </c>
      <c r="Q30" s="6">
        <v>1.7481699999999999E-4</v>
      </c>
      <c r="R30" s="6">
        <v>4.1013352000000003E-2</v>
      </c>
      <c r="S30" s="6">
        <v>1.51575795</v>
      </c>
      <c r="T30" s="6">
        <v>6.3363280999999994E-2</v>
      </c>
      <c r="U30" s="6">
        <v>8.9464149999999992E-3</v>
      </c>
      <c r="V30" s="6">
        <v>0.89482602300000003</v>
      </c>
      <c r="W30" s="6">
        <v>0.2426390544</v>
      </c>
      <c r="X30" s="6">
        <v>6.1444636138999996E-3</v>
      </c>
      <c r="Y30" s="6">
        <v>7.9396221130000003E-3</v>
      </c>
      <c r="Z30" s="6">
        <v>4.7204971296999996E-3</v>
      </c>
      <c r="AA30" s="6">
        <v>8.8328583934000008E-3</v>
      </c>
      <c r="AB30" s="6">
        <v>2.7637441249399999E-2</v>
      </c>
      <c r="AC30" s="6" t="s">
        <v>431</v>
      </c>
      <c r="AD30" s="6">
        <v>0.124655</v>
      </c>
      <c r="AE30" s="60"/>
      <c r="AF30" s="26">
        <v>23512.934901958863</v>
      </c>
      <c r="AG30" s="26" t="s">
        <v>433</v>
      </c>
      <c r="AH30" s="26" t="s">
        <v>433</v>
      </c>
      <c r="AI30" s="26">
        <v>742.63559190495937</v>
      </c>
      <c r="AJ30" s="26" t="s">
        <v>433</v>
      </c>
      <c r="AK30" s="26" t="s">
        <v>431</v>
      </c>
      <c r="AL30" s="49" t="s">
        <v>49</v>
      </c>
    </row>
    <row r="31" spans="1:38" s="2" customFormat="1" ht="26.25" customHeight="1" thickBot="1" x14ac:dyDescent="0.25">
      <c r="A31" s="70" t="s">
        <v>78</v>
      </c>
      <c r="B31" s="70" t="s">
        <v>87</v>
      </c>
      <c r="C31" s="71" t="s">
        <v>88</v>
      </c>
      <c r="D31" s="72"/>
      <c r="E31" s="6" t="s">
        <v>431</v>
      </c>
      <c r="F31" s="6">
        <v>3.0800673500000002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184773.62956592831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3.4389579709999998</v>
      </c>
      <c r="J32" s="6">
        <v>6.1622825399999996</v>
      </c>
      <c r="K32" s="6">
        <v>8.3990568910000007</v>
      </c>
      <c r="L32" s="6">
        <v>0.37992137999999998</v>
      </c>
      <c r="M32" s="6" t="s">
        <v>431</v>
      </c>
      <c r="N32" s="6">
        <v>7.3997895680000001</v>
      </c>
      <c r="O32" s="6">
        <v>3.6560523999999997E-2</v>
      </c>
      <c r="P32" s="6" t="s">
        <v>432</v>
      </c>
      <c r="Q32" s="6">
        <v>8.6475731E-2</v>
      </c>
      <c r="R32" s="6">
        <v>2.717609725</v>
      </c>
      <c r="S32" s="6">
        <v>59.299179301000002</v>
      </c>
      <c r="T32" s="6">
        <v>0.44520201500000001</v>
      </c>
      <c r="U32" s="6">
        <v>6.8779154999999995E-2</v>
      </c>
      <c r="V32" s="6">
        <v>26.996490659999999</v>
      </c>
      <c r="W32" s="6" t="s">
        <v>431</v>
      </c>
      <c r="X32" s="6">
        <v>9.7703614132000002E-3</v>
      </c>
      <c r="Y32" s="6">
        <v>4.8400675860000002E-4</v>
      </c>
      <c r="Z32" s="6">
        <v>7.1448616739999997E-4</v>
      </c>
      <c r="AA32" s="6" t="s">
        <v>432</v>
      </c>
      <c r="AB32" s="6">
        <v>1.0968854339E-2</v>
      </c>
      <c r="AC32" s="6" t="s">
        <v>431</v>
      </c>
      <c r="AD32" s="6" t="s">
        <v>431</v>
      </c>
      <c r="AE32" s="60"/>
      <c r="AF32" s="26" t="s">
        <v>433</v>
      </c>
      <c r="AG32" s="26" t="s">
        <v>433</v>
      </c>
      <c r="AH32" s="26" t="s">
        <v>433</v>
      </c>
      <c r="AI32" s="26" t="s">
        <v>433</v>
      </c>
      <c r="AJ32" s="26" t="s">
        <v>433</v>
      </c>
      <c r="AK32" s="26">
        <v>379788743.69747019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2.0081112000000001</v>
      </c>
      <c r="J33" s="6">
        <v>3.7187244239999999</v>
      </c>
      <c r="K33" s="6">
        <v>7.4374488550000004</v>
      </c>
      <c r="L33" s="6">
        <v>7.8836960999999997E-2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379788743.69747019</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2.2019326200119999E-2</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30.892109228999999</v>
      </c>
      <c r="F36" s="6">
        <v>1.1543517480000001</v>
      </c>
      <c r="G36" s="6">
        <v>10.169217739</v>
      </c>
      <c r="H36" s="6" t="s">
        <v>432</v>
      </c>
      <c r="I36" s="6">
        <v>1.5906260409999999</v>
      </c>
      <c r="J36" s="6">
        <v>1.870504086</v>
      </c>
      <c r="K36" s="6">
        <v>1.870504086</v>
      </c>
      <c r="L36" s="6">
        <v>3.9393085000000001E-2</v>
      </c>
      <c r="M36" s="6">
        <v>2.476777781</v>
      </c>
      <c r="N36" s="6">
        <v>9.6505215000000005E-2</v>
      </c>
      <c r="O36" s="6">
        <v>9.3860790000000003E-3</v>
      </c>
      <c r="P36" s="6">
        <v>1.5401323999999999E-2</v>
      </c>
      <c r="Q36" s="6">
        <v>0.22889820699999999</v>
      </c>
      <c r="R36" s="6">
        <v>0.24466275100000001</v>
      </c>
      <c r="S36" s="6">
        <v>0.66332440699999995</v>
      </c>
      <c r="T36" s="6">
        <v>10.506302059999999</v>
      </c>
      <c r="U36" s="6">
        <v>9.7050051999999998E-2</v>
      </c>
      <c r="V36" s="6">
        <v>0.74362207000000002</v>
      </c>
      <c r="W36" s="6">
        <v>0.18899292182088723</v>
      </c>
      <c r="X36" s="6">
        <v>2.1961395092642598E-3</v>
      </c>
      <c r="Y36" s="6">
        <v>1.257531319179407E-2</v>
      </c>
      <c r="Z36" s="6">
        <v>9.3860819008485304E-3</v>
      </c>
      <c r="AA36" s="6">
        <v>3.1710700937467311E-3</v>
      </c>
      <c r="AB36" s="6">
        <v>2.732860469565359E-2</v>
      </c>
      <c r="AC36" s="6">
        <v>6.8707000000000004E-2</v>
      </c>
      <c r="AD36" s="6">
        <v>0.193214</v>
      </c>
      <c r="AE36" s="60"/>
      <c r="AF36" s="26">
        <v>25872.847530454157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10.47801775674259</v>
      </c>
      <c r="F39" s="6">
        <v>1.2113859916247844</v>
      </c>
      <c r="G39" s="6">
        <v>11.236305090760176</v>
      </c>
      <c r="H39" s="6">
        <v>2.2652499999999999E-3</v>
      </c>
      <c r="I39" s="6">
        <v>2.0118378498053335</v>
      </c>
      <c r="J39" s="6">
        <v>2.4686327708053337</v>
      </c>
      <c r="K39" s="6">
        <v>2.9328784708053339</v>
      </c>
      <c r="L39" s="6">
        <v>0.15047816214626472</v>
      </c>
      <c r="M39" s="6">
        <v>7.2064799665182253</v>
      </c>
      <c r="N39" s="6">
        <v>1.0930819662155824</v>
      </c>
      <c r="O39" s="6">
        <v>6.33101984629513E-2</v>
      </c>
      <c r="P39" s="6">
        <v>6.798315724626286E-2</v>
      </c>
      <c r="Q39" s="6">
        <v>7.888602431826286E-2</v>
      </c>
      <c r="R39" s="6">
        <v>1.0280325197425249</v>
      </c>
      <c r="S39" s="6">
        <v>0.20703245824409583</v>
      </c>
      <c r="T39" s="6">
        <v>8.6985637863669485</v>
      </c>
      <c r="U39" s="6">
        <v>1.958640249252571E-2</v>
      </c>
      <c r="V39" s="6">
        <v>2.8449564802681007</v>
      </c>
      <c r="W39" s="6">
        <v>1.3454546300063093</v>
      </c>
      <c r="X39" s="6">
        <v>0.15139640397924267</v>
      </c>
      <c r="Y39" s="6">
        <v>0.23796479854978775</v>
      </c>
      <c r="Z39" s="6">
        <v>0.11150465227024642</v>
      </c>
      <c r="AA39" s="6">
        <v>9.1023201047478311E-2</v>
      </c>
      <c r="AB39" s="6">
        <v>0.59188905584675511</v>
      </c>
      <c r="AC39" s="6">
        <v>3.0189862961177601E-2</v>
      </c>
      <c r="AD39" s="6">
        <v>0.96613199999999999</v>
      </c>
      <c r="AE39" s="60"/>
      <c r="AF39" s="26">
        <v>50380.056107912002</v>
      </c>
      <c r="AG39" s="26">
        <v>5682.8</v>
      </c>
      <c r="AH39" s="26">
        <v>96241.067181063903</v>
      </c>
      <c r="AI39" s="26">
        <v>5945.9267147099754</v>
      </c>
      <c r="AJ39" s="26" t="s">
        <v>433</v>
      </c>
      <c r="AK39" s="26" t="s">
        <v>431</v>
      </c>
      <c r="AL39" s="49" t="s">
        <v>49</v>
      </c>
    </row>
    <row r="40" spans="1:38" s="2" customFormat="1" ht="26.25" customHeight="1" thickBot="1" x14ac:dyDescent="0.25">
      <c r="A40" s="70" t="s">
        <v>70</v>
      </c>
      <c r="B40" s="70" t="s">
        <v>105</v>
      </c>
      <c r="C40" s="71" t="s">
        <v>391</v>
      </c>
      <c r="D40" s="72"/>
      <c r="E40" s="6">
        <v>6.3252189E-2</v>
      </c>
      <c r="F40" s="6">
        <v>5.1994674869999997</v>
      </c>
      <c r="G40" s="6">
        <v>4.5752040000000001E-2</v>
      </c>
      <c r="H40" s="6">
        <v>6.8627999999999994E-5</v>
      </c>
      <c r="I40" s="6">
        <v>8.6059581999999996E-2</v>
      </c>
      <c r="J40" s="6">
        <v>8.6059581999999996E-2</v>
      </c>
      <c r="K40" s="6">
        <v>8.6059581999999996E-2</v>
      </c>
      <c r="L40" s="6">
        <v>4.3006930000000004E-3</v>
      </c>
      <c r="M40" s="6">
        <v>14.201272477</v>
      </c>
      <c r="N40" s="6">
        <v>0.114380094</v>
      </c>
      <c r="O40" s="6">
        <v>2.2876099999999999E-4</v>
      </c>
      <c r="P40" s="6" t="s">
        <v>432</v>
      </c>
      <c r="Q40" s="6" t="s">
        <v>432</v>
      </c>
      <c r="R40" s="6">
        <v>1.1437979999999999E-3</v>
      </c>
      <c r="S40" s="6">
        <v>3.8889233000000002E-2</v>
      </c>
      <c r="T40" s="6">
        <v>1.6013189999999999E-3</v>
      </c>
      <c r="U40" s="6">
        <v>2.2876099999999999E-4</v>
      </c>
      <c r="V40" s="6">
        <v>2.2876025000000001E-2</v>
      </c>
      <c r="W40" s="6" t="s">
        <v>432</v>
      </c>
      <c r="X40" s="6">
        <v>9.1504076088352003E-4</v>
      </c>
      <c r="Y40" s="6">
        <v>9.1504076088352003E-4</v>
      </c>
      <c r="Z40" s="6">
        <v>7.8693505435982719E-4</v>
      </c>
      <c r="AA40" s="6">
        <v>1.807205502744952E-4</v>
      </c>
      <c r="AB40" s="6">
        <v>2.7977371264013623E-3</v>
      </c>
      <c r="AC40" s="6" t="s">
        <v>431</v>
      </c>
      <c r="AD40" s="6" t="s">
        <v>431</v>
      </c>
      <c r="AE40" s="60"/>
      <c r="AF40" s="26">
        <v>963.30916102012566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18.935887280999999</v>
      </c>
      <c r="F41" s="6">
        <v>31.555786476000002</v>
      </c>
      <c r="G41" s="6">
        <v>9.3855906149999999</v>
      </c>
      <c r="H41" s="6">
        <v>0.482480346</v>
      </c>
      <c r="I41" s="6">
        <v>37.287210328999997</v>
      </c>
      <c r="J41" s="6">
        <v>38.297502532000003</v>
      </c>
      <c r="K41" s="6">
        <v>40.303718865</v>
      </c>
      <c r="L41" s="6">
        <v>4.329200374</v>
      </c>
      <c r="M41" s="6">
        <v>259.47865775499997</v>
      </c>
      <c r="N41" s="6">
        <v>2.665616682</v>
      </c>
      <c r="O41" s="6">
        <v>0.97731102400000003</v>
      </c>
      <c r="P41" s="6">
        <v>8.9232977000000005E-2</v>
      </c>
      <c r="Q41" s="6">
        <v>5.0435849999999997E-2</v>
      </c>
      <c r="R41" s="6">
        <v>1.7748645940000001</v>
      </c>
      <c r="S41" s="6">
        <v>0.55394281499999998</v>
      </c>
      <c r="T41" s="6">
        <v>0.214810485</v>
      </c>
      <c r="U41" s="6">
        <v>4.6040414000000002E-2</v>
      </c>
      <c r="V41" s="6">
        <v>39.112048508000001</v>
      </c>
      <c r="W41" s="6">
        <v>40.468776587747847</v>
      </c>
      <c r="X41" s="6">
        <v>7.6636315262478316</v>
      </c>
      <c r="Y41" s="6">
        <v>7.1726876680287077</v>
      </c>
      <c r="Z41" s="6">
        <v>2.7143823746478684</v>
      </c>
      <c r="AA41" s="6">
        <v>4.2430414750942607</v>
      </c>
      <c r="AB41" s="6">
        <v>21.793743044018669</v>
      </c>
      <c r="AC41" s="6">
        <v>0.37406600000000001</v>
      </c>
      <c r="AD41" s="6">
        <v>0.56019799999999997</v>
      </c>
      <c r="AE41" s="60"/>
      <c r="AF41" s="26">
        <v>111451.24734750811</v>
      </c>
      <c r="AG41" s="26">
        <v>3276.72</v>
      </c>
      <c r="AH41" s="26">
        <v>153486.07224794818</v>
      </c>
      <c r="AI41" s="26">
        <v>74412.448231954753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16.676421939000001</v>
      </c>
      <c r="F43" s="6">
        <v>1.3003165800000001</v>
      </c>
      <c r="G43" s="6">
        <v>0.86930698100000003</v>
      </c>
      <c r="H43" s="6" t="s">
        <v>432</v>
      </c>
      <c r="I43" s="6">
        <v>0.78843464600000002</v>
      </c>
      <c r="J43" s="6">
        <v>0.79591665</v>
      </c>
      <c r="K43" s="6">
        <v>0.81029410700000004</v>
      </c>
      <c r="L43" s="6">
        <v>0.46481629000000002</v>
      </c>
      <c r="M43" s="6">
        <v>3.816988748</v>
      </c>
      <c r="N43" s="6">
        <v>7.8980181999999996E-2</v>
      </c>
      <c r="O43" s="6">
        <v>3.6086988E-2</v>
      </c>
      <c r="P43" s="6">
        <v>4.8244530000000002E-3</v>
      </c>
      <c r="Q43" s="6">
        <v>3.4220679999999999E-3</v>
      </c>
      <c r="R43" s="6">
        <v>7.0743533999999997E-2</v>
      </c>
      <c r="S43" s="6">
        <v>2.2184934E-2</v>
      </c>
      <c r="T43" s="6">
        <v>4.5004808E-2</v>
      </c>
      <c r="U43" s="6">
        <v>5.5877849999999996E-3</v>
      </c>
      <c r="V43" s="6">
        <v>2.3885783300000001</v>
      </c>
      <c r="W43" s="6">
        <v>0.29443235323186867</v>
      </c>
      <c r="X43" s="6">
        <v>2.7810303043762381E-2</v>
      </c>
      <c r="Y43" s="6">
        <v>4.4776242573349508E-2</v>
      </c>
      <c r="Z43" s="6">
        <v>1.4016047020066712E-2</v>
      </c>
      <c r="AA43" s="6">
        <v>1.1254505092725027E-2</v>
      </c>
      <c r="AB43" s="6">
        <v>9.7857097729903628E-2</v>
      </c>
      <c r="AC43" s="6">
        <v>1.762E-2</v>
      </c>
      <c r="AD43" s="6">
        <v>3.3494999999999997E-2</v>
      </c>
      <c r="AE43" s="60"/>
      <c r="AF43" s="26">
        <v>18985.204846794852</v>
      </c>
      <c r="AG43" s="26" t="s">
        <v>433</v>
      </c>
      <c r="AH43" s="26">
        <v>12042.921024578482</v>
      </c>
      <c r="AI43" s="26">
        <v>2847.1798388865504</v>
      </c>
      <c r="AJ43" s="26" t="s">
        <v>433</v>
      </c>
      <c r="AK43" s="26" t="s">
        <v>431</v>
      </c>
      <c r="AL43" s="49" t="s">
        <v>49</v>
      </c>
    </row>
    <row r="44" spans="1:38" s="2" customFormat="1" ht="26.25" customHeight="1" thickBot="1" x14ac:dyDescent="0.25">
      <c r="A44" s="70" t="s">
        <v>70</v>
      </c>
      <c r="B44" s="70" t="s">
        <v>111</v>
      </c>
      <c r="C44" s="71" t="s">
        <v>112</v>
      </c>
      <c r="D44" s="72"/>
      <c r="E44" s="6">
        <v>29.596090873000001</v>
      </c>
      <c r="F44" s="6">
        <v>3.4786944129999999</v>
      </c>
      <c r="G44" s="6">
        <v>4.8637603000000001E-2</v>
      </c>
      <c r="H44" s="6">
        <v>1.4190182000000001E-2</v>
      </c>
      <c r="I44" s="6">
        <v>1.243675337</v>
      </c>
      <c r="J44" s="6">
        <v>1.243675337</v>
      </c>
      <c r="K44" s="6">
        <v>1.243675337</v>
      </c>
      <c r="L44" s="6">
        <v>0.76932927299999998</v>
      </c>
      <c r="M44" s="6">
        <v>18.025639868999999</v>
      </c>
      <c r="N44" s="6" t="s">
        <v>432</v>
      </c>
      <c r="O44" s="6">
        <v>1.7840770999999998E-2</v>
      </c>
      <c r="P44" s="6" t="s">
        <v>432</v>
      </c>
      <c r="Q44" s="6" t="s">
        <v>432</v>
      </c>
      <c r="R44" s="6">
        <v>8.9203846000000003E-2</v>
      </c>
      <c r="S44" s="6">
        <v>3.0329306329999999</v>
      </c>
      <c r="T44" s="6">
        <v>0.12488538</v>
      </c>
      <c r="U44" s="6">
        <v>1.7840770999999998E-2</v>
      </c>
      <c r="V44" s="6">
        <v>1.784076843</v>
      </c>
      <c r="W44" s="6" t="s">
        <v>432</v>
      </c>
      <c r="X44" s="6">
        <v>5.3587739931892822E-2</v>
      </c>
      <c r="Y44" s="6">
        <v>8.9138407435492145E-2</v>
      </c>
      <c r="Z44" s="6">
        <v>6.1372243367975532E-2</v>
      </c>
      <c r="AA44" s="6">
        <v>1.4094207052529265E-2</v>
      </c>
      <c r="AB44" s="6">
        <v>0.21819259778788977</v>
      </c>
      <c r="AC44" s="6" t="s">
        <v>431</v>
      </c>
      <c r="AD44" s="6" t="s">
        <v>431</v>
      </c>
      <c r="AE44" s="60"/>
      <c r="AF44" s="26">
        <v>76887.233861935427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17.01835823</v>
      </c>
      <c r="F45" s="6">
        <v>0.65746004300000005</v>
      </c>
      <c r="G45" s="6">
        <v>0.67246572299999996</v>
      </c>
      <c r="H45" s="6" t="s">
        <v>432</v>
      </c>
      <c r="I45" s="6">
        <v>0.302402544</v>
      </c>
      <c r="J45" s="6">
        <v>0.35524689999999998</v>
      </c>
      <c r="K45" s="6">
        <v>0.35524689999999998</v>
      </c>
      <c r="L45" s="6">
        <v>1.6006447E-2</v>
      </c>
      <c r="M45" s="6">
        <v>1.4917139699999999</v>
      </c>
      <c r="N45" s="6">
        <v>4.3710271000000002E-2</v>
      </c>
      <c r="O45" s="6">
        <v>3.3623279999999999E-3</v>
      </c>
      <c r="P45" s="6">
        <v>1.0086984E-2</v>
      </c>
      <c r="Q45" s="6">
        <v>1.3449311E-2</v>
      </c>
      <c r="R45" s="6">
        <v>1.6811643000000001E-2</v>
      </c>
      <c r="S45" s="6">
        <v>0.29588492100000002</v>
      </c>
      <c r="T45" s="6">
        <v>0.33623286000000002</v>
      </c>
      <c r="U45" s="6">
        <v>3.3623281999999997E-2</v>
      </c>
      <c r="V45" s="6">
        <v>0.40347943400000003</v>
      </c>
      <c r="W45" s="6">
        <v>4.3710271854509777E-2</v>
      </c>
      <c r="X45" s="6">
        <v>6.7246572083861202E-4</v>
      </c>
      <c r="Y45" s="6">
        <v>3.3623286041930601E-3</v>
      </c>
      <c r="Z45" s="6">
        <v>3.3623286041930601E-3</v>
      </c>
      <c r="AA45" s="6">
        <v>3.3623286041930601E-4</v>
      </c>
      <c r="AB45" s="6">
        <v>7.7333557896440376E-3</v>
      </c>
      <c r="AC45" s="6">
        <v>2.6897000000000001E-2</v>
      </c>
      <c r="AD45" s="6">
        <v>1.2775E-2</v>
      </c>
      <c r="AE45" s="60"/>
      <c r="AF45" s="26">
        <v>14491.636284072089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2.3645509690000002</v>
      </c>
      <c r="F47" s="6">
        <v>8.2781676999999998E-2</v>
      </c>
      <c r="G47" s="6">
        <v>9.4509434000000003E-2</v>
      </c>
      <c r="H47" s="6">
        <v>8.55202E-4</v>
      </c>
      <c r="I47" s="6">
        <v>3.7320385999999997E-2</v>
      </c>
      <c r="J47" s="6">
        <v>4.2766545000000003E-2</v>
      </c>
      <c r="K47" s="6">
        <v>4.6677115999999998E-2</v>
      </c>
      <c r="L47" s="6">
        <v>1.2724320000000001E-2</v>
      </c>
      <c r="M47" s="6">
        <v>0.57173006999999998</v>
      </c>
      <c r="N47" s="6">
        <v>0.104367236</v>
      </c>
      <c r="O47" s="6">
        <v>3.4317400000000002E-4</v>
      </c>
      <c r="P47" s="6">
        <v>7.3295000000000001E-4</v>
      </c>
      <c r="Q47" s="6">
        <v>6.8899599999999999E-4</v>
      </c>
      <c r="R47" s="6">
        <v>4.246405E-3</v>
      </c>
      <c r="S47" s="6">
        <v>7.9565631999999997E-2</v>
      </c>
      <c r="T47" s="6">
        <v>1.701051E-2</v>
      </c>
      <c r="U47" s="6">
        <v>1.771983E-3</v>
      </c>
      <c r="V47" s="6">
        <v>5.3622084E-2</v>
      </c>
      <c r="W47" s="6">
        <v>1.0562132124720821E-2</v>
      </c>
      <c r="X47" s="6">
        <v>2.321065568650594E-4</v>
      </c>
      <c r="Y47" s="6">
        <v>6.763648504232823E-4</v>
      </c>
      <c r="Z47" s="6">
        <v>3.7826043821673666E-4</v>
      </c>
      <c r="AA47" s="6">
        <v>2.3069156061759387E-4</v>
      </c>
      <c r="AB47" s="6">
        <v>1.5174234059226722E-3</v>
      </c>
      <c r="AC47" s="6">
        <v>1.248E-3</v>
      </c>
      <c r="AD47" s="6">
        <v>2.3029999999999999E-3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1.2923391E-3</v>
      </c>
      <c r="F49" s="6">
        <v>1.10566773E-2</v>
      </c>
      <c r="G49" s="6">
        <v>1.1487462E-3</v>
      </c>
      <c r="H49" s="6">
        <v>5.3129492999999996E-3</v>
      </c>
      <c r="I49" s="6">
        <v>9.0320133100000005E-2</v>
      </c>
      <c r="J49" s="6">
        <v>0.21467185850000001</v>
      </c>
      <c r="K49" s="6">
        <v>0.49855564679999997</v>
      </c>
      <c r="L49" s="6" t="s">
        <v>432</v>
      </c>
      <c r="M49" s="6">
        <v>0.66067238790000005</v>
      </c>
      <c r="N49" s="6">
        <v>0.54565422200000002</v>
      </c>
      <c r="O49" s="6">
        <v>1.0051525E-2</v>
      </c>
      <c r="P49" s="6">
        <v>1.7231185999999999E-2</v>
      </c>
      <c r="Q49" s="6">
        <v>1.8667118E-2</v>
      </c>
      <c r="R49" s="6">
        <v>0.244108468</v>
      </c>
      <c r="S49" s="6">
        <v>6.8924743999999996E-2</v>
      </c>
      <c r="T49" s="6">
        <v>0.17231186000000001</v>
      </c>
      <c r="U49" s="6">
        <v>2.2974914999999999E-2</v>
      </c>
      <c r="V49" s="6">
        <v>0.31590507600000001</v>
      </c>
      <c r="W49" s="6">
        <v>4.3077964890000002</v>
      </c>
      <c r="X49" s="6">
        <v>0.22974914607999999</v>
      </c>
      <c r="Y49" s="6">
        <v>0.28718643259999999</v>
      </c>
      <c r="Z49" s="6">
        <v>0.14359321629999999</v>
      </c>
      <c r="AA49" s="6">
        <v>0.10051525141000001</v>
      </c>
      <c r="AB49" s="6">
        <v>0.76104404639000001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18.248852115199998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8.6990999994804002E-2</v>
      </c>
      <c r="AL51" s="49" t="s">
        <v>130</v>
      </c>
    </row>
    <row r="52" spans="1:38" s="2" customFormat="1" ht="26.25" customHeight="1" thickBot="1" x14ac:dyDescent="0.25">
      <c r="A52" s="70" t="s">
        <v>119</v>
      </c>
      <c r="B52" s="74" t="s">
        <v>131</v>
      </c>
      <c r="C52" s="76" t="s">
        <v>392</v>
      </c>
      <c r="D52" s="73"/>
      <c r="E52" s="6">
        <v>1.4246757761</v>
      </c>
      <c r="F52" s="6">
        <v>0.51071616047835999</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12.453641158520066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1733418652.8763099</v>
      </c>
      <c r="AL53" s="49" t="s">
        <v>135</v>
      </c>
    </row>
    <row r="54" spans="1:38" s="2" customFormat="1" ht="37.5" customHeight="1" thickBot="1" x14ac:dyDescent="0.25">
      <c r="A54" s="70" t="s">
        <v>119</v>
      </c>
      <c r="B54" s="74" t="s">
        <v>136</v>
      </c>
      <c r="C54" s="76" t="s">
        <v>137</v>
      </c>
      <c r="D54" s="73"/>
      <c r="E54" s="6" t="s">
        <v>431</v>
      </c>
      <c r="F54" s="6">
        <v>1.3709000195540499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1129.7029433467571</v>
      </c>
      <c r="AL54" s="49" t="s">
        <v>419</v>
      </c>
    </row>
    <row r="55" spans="1:38" s="2" customFormat="1" ht="26.25" customHeight="1" thickBot="1" x14ac:dyDescent="0.25">
      <c r="A55" s="70" t="s">
        <v>119</v>
      </c>
      <c r="B55" s="74" t="s">
        <v>138</v>
      </c>
      <c r="C55" s="76" t="s">
        <v>139</v>
      </c>
      <c r="D55" s="73"/>
      <c r="E55" s="6">
        <v>3.5809181005165587</v>
      </c>
      <c r="F55" s="6">
        <v>0.54936921137396633</v>
      </c>
      <c r="G55" s="6">
        <v>3.1099974068373046</v>
      </c>
      <c r="H55" s="6" t="s">
        <v>432</v>
      </c>
      <c r="I55" s="6">
        <v>1.99142164E-2</v>
      </c>
      <c r="J55" s="6">
        <v>1.99142164E-2</v>
      </c>
      <c r="K55" s="6">
        <v>1.99142164E-2</v>
      </c>
      <c r="L55" s="6">
        <v>4.9788540999999998E-4</v>
      </c>
      <c r="M55" s="6">
        <v>0.99367748220514007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4411.3314467179434</v>
      </c>
      <c r="AG55" s="26" t="s">
        <v>431</v>
      </c>
      <c r="AH55" s="26">
        <v>122.88673725785674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0.73375781926600003</v>
      </c>
      <c r="J59" s="6">
        <v>0.83540406034600001</v>
      </c>
      <c r="K59" s="6">
        <v>0.95579331591399996</v>
      </c>
      <c r="L59" s="6">
        <v>1.5449245878663999E-3</v>
      </c>
      <c r="M59" s="6" t="s">
        <v>432</v>
      </c>
      <c r="N59" s="6">
        <v>7.9386656068296002</v>
      </c>
      <c r="O59" s="6">
        <v>0.37731188142554001</v>
      </c>
      <c r="P59" s="6">
        <v>2.8347060000000002E-3</v>
      </c>
      <c r="Q59" s="6">
        <v>0.83949941211400003</v>
      </c>
      <c r="R59" s="6">
        <v>1.04784202839678</v>
      </c>
      <c r="S59" s="6">
        <v>1.7929141923540001E-2</v>
      </c>
      <c r="T59" s="6">
        <v>1.3331974887498399</v>
      </c>
      <c r="U59" s="6">
        <v>4.0527467096504397</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4634.3360460000004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1.152079082</v>
      </c>
      <c r="J60" s="6">
        <v>9.4042700559999997</v>
      </c>
      <c r="K60" s="6">
        <v>30.726784610999999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188150.37260392899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0.55702264099999999</v>
      </c>
      <c r="J61" s="6">
        <v>5.5670907500000002</v>
      </c>
      <c r="K61" s="6">
        <v>18.571592674000001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26680911.012635175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2.4914347E-2</v>
      </c>
      <c r="J62" s="6">
        <v>0.24914346600000001</v>
      </c>
      <c r="K62" s="6">
        <v>0.49828693499999999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41523.911253095554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10.224240241</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431</v>
      </c>
      <c r="Y72" s="6" t="s">
        <v>431</v>
      </c>
      <c r="Z72" s="6" t="s">
        <v>431</v>
      </c>
      <c r="AA72" s="6" t="s">
        <v>431</v>
      </c>
      <c r="AB72" s="6">
        <v>16.078224281023839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432</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432</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432</v>
      </c>
      <c r="U74" s="6" t="s">
        <v>432</v>
      </c>
      <c r="V74" s="6" t="s">
        <v>432</v>
      </c>
      <c r="W74" s="6">
        <v>10.490830000000001</v>
      </c>
      <c r="X74" s="6">
        <v>1.11557909</v>
      </c>
      <c r="Y74" s="6">
        <v>1.10390974</v>
      </c>
      <c r="Z74" s="6">
        <v>1.10390974</v>
      </c>
      <c r="AA74" s="6">
        <v>0.13668567000000001</v>
      </c>
      <c r="AB74" s="6">
        <v>3.46008424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1.519992</v>
      </c>
      <c r="H78" s="6" t="s">
        <v>432</v>
      </c>
      <c r="I78" s="6">
        <v>1.0475538462E-2</v>
      </c>
      <c r="J78" s="6">
        <v>1.3650000000000001E-2</v>
      </c>
      <c r="K78" s="6">
        <v>3.9392000000000003E-2</v>
      </c>
      <c r="L78" s="6">
        <v>1.0475538000000001E-5</v>
      </c>
      <c r="M78" s="6" t="s">
        <v>432</v>
      </c>
      <c r="N78" s="6">
        <v>0.6774</v>
      </c>
      <c r="O78" s="6">
        <v>6.3380000000000006E-2</v>
      </c>
      <c r="P78" s="6">
        <v>4.0000000000000001E-3</v>
      </c>
      <c r="Q78" s="6">
        <v>0.30819999999999997</v>
      </c>
      <c r="R78" s="6">
        <v>5.9444910000000002</v>
      </c>
      <c r="S78" s="6">
        <v>3.9127999999999998</v>
      </c>
      <c r="T78" s="6">
        <v>5.6377999999999998E-2</v>
      </c>
      <c r="U78" s="6" t="s">
        <v>432</v>
      </c>
      <c r="V78" s="6">
        <v>0.78</v>
      </c>
      <c r="W78" s="6">
        <v>0.53283071000000004</v>
      </c>
      <c r="X78" s="6" t="s">
        <v>432</v>
      </c>
      <c r="Y78" s="6" t="s">
        <v>432</v>
      </c>
      <c r="Z78" s="6" t="s">
        <v>432</v>
      </c>
      <c r="AA78" s="6" t="s">
        <v>432</v>
      </c>
      <c r="AB78" s="6" t="s">
        <v>432</v>
      </c>
      <c r="AC78" s="6" t="s">
        <v>432</v>
      </c>
      <c r="AD78" s="6">
        <v>3.8999999999999999E-5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83.177441939000005</v>
      </c>
      <c r="G82" s="6" t="s">
        <v>431</v>
      </c>
      <c r="H82" s="6" t="s">
        <v>431</v>
      </c>
      <c r="I82" s="6" t="s">
        <v>432</v>
      </c>
      <c r="J82" s="6" t="s">
        <v>431</v>
      </c>
      <c r="K82" s="6" t="s">
        <v>431</v>
      </c>
      <c r="L82" s="6" t="s">
        <v>431</v>
      </c>
      <c r="M82" s="6" t="s">
        <v>431</v>
      </c>
      <c r="N82" s="6" t="s">
        <v>431</v>
      </c>
      <c r="O82" s="6" t="s">
        <v>431</v>
      </c>
      <c r="P82" s="6">
        <v>0.103343038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0.525224723</v>
      </c>
      <c r="G83" s="6" t="s">
        <v>432</v>
      </c>
      <c r="H83" s="6" t="s">
        <v>431</v>
      </c>
      <c r="I83" s="6">
        <v>3.1721495000000002E-2</v>
      </c>
      <c r="J83" s="6">
        <v>0.46282178899999998</v>
      </c>
      <c r="K83" s="6">
        <v>0.82683892000000003</v>
      </c>
      <c r="L83" s="6">
        <v>1.8081250000000001E-3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1.7541695999999999E-2</v>
      </c>
      <c r="G84" s="6" t="s">
        <v>431</v>
      </c>
      <c r="H84" s="6" t="s">
        <v>431</v>
      </c>
      <c r="I84" s="6">
        <v>1.0794885000000001E-2</v>
      </c>
      <c r="J84" s="6">
        <v>5.3974441999999997E-2</v>
      </c>
      <c r="K84" s="6">
        <v>0.21589776799999999</v>
      </c>
      <c r="L84" s="6">
        <v>1.4020000000000001E-6</v>
      </c>
      <c r="M84" s="6">
        <v>1.2818930000000001E-3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134936.104536703</v>
      </c>
      <c r="AL84" s="49" t="s">
        <v>412</v>
      </c>
    </row>
    <row r="85" spans="1:38" s="2" customFormat="1" ht="26.25" customHeight="1" thickBot="1" x14ac:dyDescent="0.25">
      <c r="A85" s="70" t="s">
        <v>208</v>
      </c>
      <c r="B85" s="76" t="s">
        <v>215</v>
      </c>
      <c r="C85" s="82" t="s">
        <v>403</v>
      </c>
      <c r="D85" s="72"/>
      <c r="E85" s="6" t="s">
        <v>431</v>
      </c>
      <c r="F85" s="6">
        <v>63.107429151578998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454.36539615163065</v>
      </c>
      <c r="AL85" s="49" t="s">
        <v>216</v>
      </c>
    </row>
    <row r="86" spans="1:38" s="2" customFormat="1" ht="26.25" customHeight="1" thickBot="1" x14ac:dyDescent="0.25">
      <c r="A86" s="70" t="s">
        <v>208</v>
      </c>
      <c r="B86" s="76" t="s">
        <v>217</v>
      </c>
      <c r="C86" s="80" t="s">
        <v>218</v>
      </c>
      <c r="D86" s="72"/>
      <c r="E86" s="6" t="s">
        <v>431</v>
      </c>
      <c r="F86" s="6">
        <v>11.016602671699999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89.865211219672332</v>
      </c>
      <c r="AL86" s="49" t="s">
        <v>219</v>
      </c>
    </row>
    <row r="87" spans="1:38" s="2" customFormat="1" ht="26.25" customHeight="1" thickBot="1" x14ac:dyDescent="0.25">
      <c r="A87" s="70" t="s">
        <v>208</v>
      </c>
      <c r="B87" s="76" t="s">
        <v>220</v>
      </c>
      <c r="C87" s="80" t="s">
        <v>221</v>
      </c>
      <c r="D87" s="72"/>
      <c r="E87" s="6" t="s">
        <v>431</v>
      </c>
      <c r="F87" s="6">
        <v>0.188800993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0.27390170544300002</v>
      </c>
      <c r="AL87" s="49" t="s">
        <v>219</v>
      </c>
    </row>
    <row r="88" spans="1:38" s="2" customFormat="1" ht="26.25" customHeight="1" thickBot="1" x14ac:dyDescent="0.25">
      <c r="A88" s="70" t="s">
        <v>208</v>
      </c>
      <c r="B88" s="76" t="s">
        <v>222</v>
      </c>
      <c r="C88" s="80" t="s">
        <v>223</v>
      </c>
      <c r="D88" s="72"/>
      <c r="E88" s="6" t="s">
        <v>432</v>
      </c>
      <c r="F88" s="6">
        <v>54.183930083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13.960143679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16.732362829378999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4.9736970444799787E-4</v>
      </c>
      <c r="Y90" s="6">
        <v>2.5105327938803701E-4</v>
      </c>
      <c r="Z90" s="6">
        <v>2.5105327938803701E-4</v>
      </c>
      <c r="AA90" s="6">
        <v>2.5105327938803701E-4</v>
      </c>
      <c r="AB90" s="6">
        <v>1.2505295426121089E-3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0.13325477499999999</v>
      </c>
      <c r="F91" s="6">
        <v>0.355387915</v>
      </c>
      <c r="G91" s="6">
        <v>1.2610995E-2</v>
      </c>
      <c r="H91" s="6">
        <v>0.30472310600000002</v>
      </c>
      <c r="I91" s="6">
        <v>2.1994283289999998</v>
      </c>
      <c r="J91" s="6">
        <v>2.39978449</v>
      </c>
      <c r="K91" s="6">
        <v>2.616676929</v>
      </c>
      <c r="L91" s="6">
        <v>0.89214115000000005</v>
      </c>
      <c r="M91" s="6">
        <v>4.0756989219999999</v>
      </c>
      <c r="N91" s="6">
        <v>3.2738480000000002E-3</v>
      </c>
      <c r="O91" s="6">
        <v>0.39651336199999998</v>
      </c>
      <c r="P91" s="6">
        <v>2.3799999999999999E-7</v>
      </c>
      <c r="Q91" s="6">
        <v>5.5559999999999998E-6</v>
      </c>
      <c r="R91" s="6">
        <v>6.5141999999999994E-5</v>
      </c>
      <c r="S91" s="6">
        <v>0.39836125100000003</v>
      </c>
      <c r="T91" s="6">
        <v>0.19837886299999999</v>
      </c>
      <c r="U91" s="6" t="s">
        <v>432</v>
      </c>
      <c r="V91" s="6">
        <v>0.19933930599999999</v>
      </c>
      <c r="W91" s="6">
        <v>7.3427255223607003E-3</v>
      </c>
      <c r="X91" s="6">
        <v>8.1504253298203769E-3</v>
      </c>
      <c r="Y91" s="6">
        <v>3.3042264850623149E-3</v>
      </c>
      <c r="Z91" s="6">
        <v>3.3042264850623149E-3</v>
      </c>
      <c r="AA91" s="6">
        <v>3.3042264850623149E-3</v>
      </c>
      <c r="AB91" s="6">
        <v>1.8063104785007323E-2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21.016937154000001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10135.112708842065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0.36231988399999998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2804.403796566522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487.82054399999998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0.140163276</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0.96374074700000001</v>
      </c>
      <c r="F99" s="6">
        <v>26.687203952000001</v>
      </c>
      <c r="G99" s="6" t="s">
        <v>431</v>
      </c>
      <c r="H99" s="6">
        <v>32.925973941999999</v>
      </c>
      <c r="I99" s="6">
        <v>0.33385521000000001</v>
      </c>
      <c r="J99" s="6">
        <v>0.51299702999999996</v>
      </c>
      <c r="K99" s="6">
        <v>1.1237077799999999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814.28099999999995</v>
      </c>
      <c r="AL99" s="49" t="s">
        <v>245</v>
      </c>
    </row>
    <row r="100" spans="1:38" s="2" customFormat="1" ht="26.25" customHeight="1" thickBot="1" x14ac:dyDescent="0.25">
      <c r="A100" s="70" t="s">
        <v>243</v>
      </c>
      <c r="B100" s="70" t="s">
        <v>246</v>
      </c>
      <c r="C100" s="71" t="s">
        <v>408</v>
      </c>
      <c r="D100" s="84"/>
      <c r="E100" s="6">
        <v>2.0325061629999999</v>
      </c>
      <c r="F100" s="6">
        <v>19.403531741999998</v>
      </c>
      <c r="G100" s="6" t="s">
        <v>431</v>
      </c>
      <c r="H100" s="6">
        <v>32.835507411000002</v>
      </c>
      <c r="I100" s="6">
        <v>0.35875889999999999</v>
      </c>
      <c r="J100" s="6">
        <v>0.53813834999999999</v>
      </c>
      <c r="K100" s="6">
        <v>1.1759319500000001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5783.5190000000002</v>
      </c>
      <c r="AL100" s="49" t="s">
        <v>245</v>
      </c>
    </row>
    <row r="101" spans="1:38" s="2" customFormat="1" ht="26.25" customHeight="1" thickBot="1" x14ac:dyDescent="0.25">
      <c r="A101" s="70" t="s">
        <v>243</v>
      </c>
      <c r="B101" s="70" t="s">
        <v>247</v>
      </c>
      <c r="C101" s="71" t="s">
        <v>248</v>
      </c>
      <c r="D101" s="84"/>
      <c r="E101" s="6">
        <v>0.32548907100000002</v>
      </c>
      <c r="F101" s="6">
        <v>0.92211239599999995</v>
      </c>
      <c r="G101" s="6" t="s">
        <v>431</v>
      </c>
      <c r="H101" s="6">
        <v>8.7287672880000002</v>
      </c>
      <c r="I101" s="6">
        <v>8.8113159999999996E-2</v>
      </c>
      <c r="J101" s="6">
        <v>0.26433948000000002</v>
      </c>
      <c r="K101" s="6">
        <v>0.61679212000000005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15804.16</v>
      </c>
      <c r="AL101" s="49" t="s">
        <v>245</v>
      </c>
    </row>
    <row r="102" spans="1:38" s="2" customFormat="1" ht="26.25" customHeight="1" thickBot="1" x14ac:dyDescent="0.25">
      <c r="A102" s="70" t="s">
        <v>243</v>
      </c>
      <c r="B102" s="70" t="s">
        <v>249</v>
      </c>
      <c r="C102" s="71" t="s">
        <v>386</v>
      </c>
      <c r="D102" s="84"/>
      <c r="E102" s="6">
        <v>0.436351767</v>
      </c>
      <c r="F102" s="6">
        <v>13.12394115</v>
      </c>
      <c r="G102" s="6" t="s">
        <v>431</v>
      </c>
      <c r="H102" s="6">
        <v>67.658633956000003</v>
      </c>
      <c r="I102" s="6">
        <v>0.184964984</v>
      </c>
      <c r="J102" s="6">
        <v>4.1646921499999996</v>
      </c>
      <c r="K102" s="6">
        <v>29.67190459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30430.402999999998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0.20307583100000001</v>
      </c>
      <c r="F104" s="6">
        <v>0.493734758</v>
      </c>
      <c r="G104" s="6" t="s">
        <v>431</v>
      </c>
      <c r="H104" s="6">
        <v>4.917142203</v>
      </c>
      <c r="I104" s="6">
        <v>3.2352899999999997E-2</v>
      </c>
      <c r="J104" s="6">
        <v>9.7058699999999998E-2</v>
      </c>
      <c r="K104" s="6">
        <v>0.22647030000000001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2553.91</v>
      </c>
      <c r="AL104" s="49" t="s">
        <v>245</v>
      </c>
    </row>
    <row r="105" spans="1:38" s="2" customFormat="1" ht="26.25" customHeight="1" thickBot="1" x14ac:dyDescent="0.25">
      <c r="A105" s="70" t="s">
        <v>243</v>
      </c>
      <c r="B105" s="70" t="s">
        <v>254</v>
      </c>
      <c r="C105" s="71" t="s">
        <v>255</v>
      </c>
      <c r="D105" s="84"/>
      <c r="E105" s="6">
        <v>0.187901548</v>
      </c>
      <c r="F105" s="6">
        <v>0.83030342000000001</v>
      </c>
      <c r="G105" s="6" t="s">
        <v>431</v>
      </c>
      <c r="H105" s="6">
        <v>4.9661137420000001</v>
      </c>
      <c r="I105" s="6">
        <v>3.3842376E-2</v>
      </c>
      <c r="J105" s="6">
        <v>5.3180874000000003E-2</v>
      </c>
      <c r="K105" s="6">
        <v>0.116031009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579.20400005092199</v>
      </c>
      <c r="AL105" s="49" t="s">
        <v>245</v>
      </c>
    </row>
    <row r="106" spans="1:38" s="2" customFormat="1" ht="26.25" customHeight="1" thickBot="1" x14ac:dyDescent="0.25">
      <c r="A106" s="70" t="s">
        <v>243</v>
      </c>
      <c r="B106" s="70" t="s">
        <v>256</v>
      </c>
      <c r="C106" s="71" t="s">
        <v>257</v>
      </c>
      <c r="D106" s="84"/>
      <c r="E106" s="6">
        <v>3.3310589999999999E-3</v>
      </c>
      <c r="F106" s="6">
        <v>5.9162614000000002E-2</v>
      </c>
      <c r="G106" s="6" t="s">
        <v>431</v>
      </c>
      <c r="H106" s="6">
        <v>0.12374500400000001</v>
      </c>
      <c r="I106" s="6">
        <v>1.974558E-3</v>
      </c>
      <c r="J106" s="6">
        <v>3.1593049999999998E-3</v>
      </c>
      <c r="K106" s="6">
        <v>6.7135110000000001E-3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55.894999995329599</v>
      </c>
      <c r="AL106" s="49" t="s">
        <v>245</v>
      </c>
    </row>
    <row r="107" spans="1:38" s="2" customFormat="1" ht="26.25" customHeight="1" thickBot="1" x14ac:dyDescent="0.25">
      <c r="A107" s="70" t="s">
        <v>243</v>
      </c>
      <c r="B107" s="70" t="s">
        <v>258</v>
      </c>
      <c r="C107" s="71" t="s">
        <v>379</v>
      </c>
      <c r="D107" s="84"/>
      <c r="E107" s="6">
        <v>0.53939510999999996</v>
      </c>
      <c r="F107" s="6">
        <v>1.8928946019999999</v>
      </c>
      <c r="G107" s="6" t="s">
        <v>431</v>
      </c>
      <c r="H107" s="6">
        <v>6.991049061</v>
      </c>
      <c r="I107" s="6">
        <v>0.14013498299999999</v>
      </c>
      <c r="J107" s="6">
        <v>1.86846644</v>
      </c>
      <c r="K107" s="6">
        <v>8.8752155899999998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46711.660999549</v>
      </c>
      <c r="AL107" s="49" t="s">
        <v>245</v>
      </c>
    </row>
    <row r="108" spans="1:38" s="2" customFormat="1" ht="26.25" customHeight="1" thickBot="1" x14ac:dyDescent="0.25">
      <c r="A108" s="70" t="s">
        <v>243</v>
      </c>
      <c r="B108" s="70" t="s">
        <v>259</v>
      </c>
      <c r="C108" s="71" t="s">
        <v>380</v>
      </c>
      <c r="D108" s="84"/>
      <c r="E108" s="6">
        <v>1.0721742139999999</v>
      </c>
      <c r="F108" s="6">
        <v>12.377364399999999</v>
      </c>
      <c r="G108" s="6" t="s">
        <v>431</v>
      </c>
      <c r="H108" s="6">
        <v>20.397714405999999</v>
      </c>
      <c r="I108" s="6">
        <v>0.17249921200000001</v>
      </c>
      <c r="J108" s="6">
        <v>1.72499212</v>
      </c>
      <c r="K108" s="6">
        <v>3.44998424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86249.606</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0.84307026799999996</v>
      </c>
      <c r="F111" s="6">
        <v>0.53009757199999996</v>
      </c>
      <c r="G111" s="6" t="s">
        <v>431</v>
      </c>
      <c r="H111" s="6">
        <v>14.337728015</v>
      </c>
      <c r="I111" s="6">
        <v>2.8953699999999999E-2</v>
      </c>
      <c r="J111" s="6">
        <v>5.7907399999999998E-2</v>
      </c>
      <c r="K111" s="6">
        <v>0.13029165000000001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7238.4250000000002</v>
      </c>
      <c r="AL111" s="49" t="s">
        <v>245</v>
      </c>
    </row>
    <row r="112" spans="1:38" s="2" customFormat="1" ht="26.25" customHeight="1" thickBot="1" x14ac:dyDescent="0.25">
      <c r="A112" s="70" t="s">
        <v>263</v>
      </c>
      <c r="B112" s="70" t="s">
        <v>264</v>
      </c>
      <c r="C112" s="71" t="s">
        <v>265</v>
      </c>
      <c r="D112" s="72"/>
      <c r="E112" s="6">
        <v>41.167582232999997</v>
      </c>
      <c r="F112" s="6" t="s">
        <v>431</v>
      </c>
      <c r="G112" s="6" t="s">
        <v>431</v>
      </c>
      <c r="H112" s="6">
        <v>117.685903927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1029189555.9590905</v>
      </c>
      <c r="AL112" s="49" t="s">
        <v>418</v>
      </c>
    </row>
    <row r="113" spans="1:38" s="2" customFormat="1" ht="26.25" customHeight="1" thickBot="1" x14ac:dyDescent="0.25">
      <c r="A113" s="70" t="s">
        <v>263</v>
      </c>
      <c r="B113" s="85" t="s">
        <v>266</v>
      </c>
      <c r="C113" s="86" t="s">
        <v>267</v>
      </c>
      <c r="D113" s="72"/>
      <c r="E113" s="6">
        <v>18.450285493999999</v>
      </c>
      <c r="F113" s="6">
        <v>29.234568271000001</v>
      </c>
      <c r="G113" s="6" t="s">
        <v>431</v>
      </c>
      <c r="H113" s="6">
        <v>115.804376538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0.90669008399999995</v>
      </c>
      <c r="F114" s="6" t="s">
        <v>431</v>
      </c>
      <c r="G114" s="6" t="s">
        <v>431</v>
      </c>
      <c r="H114" s="6">
        <v>2.9467427650000002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0.74538243599999998</v>
      </c>
      <c r="F115" s="6" t="s">
        <v>431</v>
      </c>
      <c r="G115" s="6" t="s">
        <v>431</v>
      </c>
      <c r="H115" s="6">
        <v>1.4907648840000001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12.606197248000001</v>
      </c>
      <c r="F116" s="6">
        <v>1.4787599039999999</v>
      </c>
      <c r="G116" s="6" t="s">
        <v>431</v>
      </c>
      <c r="H116" s="6">
        <v>36.642594826</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7.1390267139999999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1.892165482</v>
      </c>
      <c r="J119" s="6">
        <v>43.099947679000003</v>
      </c>
      <c r="K119" s="6">
        <v>43.099947679000003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9.6055994550000001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11.052647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3.6573944668273857E-2</v>
      </c>
      <c r="F125" s="6">
        <v>4.0738397449907602</v>
      </c>
      <c r="G125" s="6" t="s">
        <v>431</v>
      </c>
      <c r="H125" s="6" t="s">
        <v>432</v>
      </c>
      <c r="I125" s="6">
        <v>1.559432714939828E-2</v>
      </c>
      <c r="J125" s="6">
        <v>1.7860571279986998E-2</v>
      </c>
      <c r="K125" s="6">
        <v>2.0833493687856069E-2</v>
      </c>
      <c r="L125" s="6" t="s">
        <v>431</v>
      </c>
      <c r="M125" s="6">
        <v>0.67517098613054083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12184.1082289716</v>
      </c>
      <c r="AL125" s="49" t="s">
        <v>425</v>
      </c>
    </row>
    <row r="126" spans="1:38" s="2" customFormat="1" ht="26.25" customHeight="1" thickBot="1" x14ac:dyDescent="0.25">
      <c r="A126" s="70" t="s">
        <v>288</v>
      </c>
      <c r="B126" s="70" t="s">
        <v>291</v>
      </c>
      <c r="C126" s="71" t="s">
        <v>292</v>
      </c>
      <c r="D126" s="72"/>
      <c r="E126" s="6" t="s">
        <v>432</v>
      </c>
      <c r="F126" s="6" t="s">
        <v>432</v>
      </c>
      <c r="G126" s="6" t="s">
        <v>432</v>
      </c>
      <c r="H126" s="6">
        <v>0.91558751999999999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3814.9479999999999</v>
      </c>
      <c r="AL126" s="49" t="s">
        <v>424</v>
      </c>
    </row>
    <row r="127" spans="1:38" s="2" customFormat="1" ht="26.25" customHeight="1" thickBot="1" x14ac:dyDescent="0.25">
      <c r="A127" s="70" t="s">
        <v>288</v>
      </c>
      <c r="B127" s="70" t="s">
        <v>293</v>
      </c>
      <c r="C127" s="71" t="s">
        <v>294</v>
      </c>
      <c r="D127" s="72"/>
      <c r="E127" s="6">
        <v>4.0734489999999998E-3</v>
      </c>
      <c r="F127" s="6" t="s">
        <v>432</v>
      </c>
      <c r="G127" s="6" t="s">
        <v>432</v>
      </c>
      <c r="H127" s="6">
        <v>0.35743839999999999</v>
      </c>
      <c r="I127" s="6">
        <v>1.692048E-3</v>
      </c>
      <c r="J127" s="6">
        <v>1.692048E-3</v>
      </c>
      <c r="K127" s="6">
        <v>1.692048E-3</v>
      </c>
      <c r="L127" s="6" t="s">
        <v>432</v>
      </c>
      <c r="M127" s="6">
        <v>7.5202123999999995E-2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12.997759993932579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7.0398496000000005E-2</v>
      </c>
      <c r="O132" s="6">
        <v>6.4036170000000003E-3</v>
      </c>
      <c r="P132" s="6">
        <v>3.0444370000000001E-3</v>
      </c>
      <c r="Q132" s="6">
        <v>0.24019970199999999</v>
      </c>
      <c r="R132" s="6">
        <v>0.71548847800000004</v>
      </c>
      <c r="S132" s="6">
        <v>2.0442528000000002</v>
      </c>
      <c r="T132" s="6">
        <v>0.40885055999999997</v>
      </c>
      <c r="U132" s="6">
        <v>7.665949E-3</v>
      </c>
      <c r="V132" s="6">
        <v>3.3730171200000001</v>
      </c>
      <c r="W132" s="6">
        <v>0.88838799999999996</v>
      </c>
      <c r="X132" s="6">
        <v>2.705958E-5</v>
      </c>
      <c r="Y132" s="6">
        <v>3.7140599999999999E-6</v>
      </c>
      <c r="Z132" s="6">
        <v>3.2365379999999999E-5</v>
      </c>
      <c r="AA132" s="6">
        <v>5.3058000000000001E-6</v>
      </c>
      <c r="AB132" s="6">
        <v>6.844482E-5</v>
      </c>
      <c r="AC132" s="6">
        <v>0.102434204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0.13864133000000001</v>
      </c>
      <c r="F133" s="6">
        <v>2.1846499999999998E-3</v>
      </c>
      <c r="G133" s="6">
        <v>1.8989657E-2</v>
      </c>
      <c r="H133" s="6" t="s">
        <v>431</v>
      </c>
      <c r="I133" s="6">
        <v>5.8313389999999996E-3</v>
      </c>
      <c r="J133" s="6">
        <v>5.8313389999999996E-3</v>
      </c>
      <c r="K133" s="6">
        <v>6.4800109999999999E-3</v>
      </c>
      <c r="L133" s="6" t="s">
        <v>432</v>
      </c>
      <c r="M133" s="6" t="s">
        <v>434</v>
      </c>
      <c r="N133" s="6">
        <v>5.0465470000000002E-3</v>
      </c>
      <c r="O133" s="6">
        <v>8.45293E-4</v>
      </c>
      <c r="P133" s="6">
        <v>0.250394642</v>
      </c>
      <c r="Q133" s="6">
        <v>2.2871620000000001E-3</v>
      </c>
      <c r="R133" s="6">
        <v>2.2787580000000001E-3</v>
      </c>
      <c r="S133" s="6">
        <v>2.0888619999999999E-3</v>
      </c>
      <c r="T133" s="6">
        <v>2.9123109999999999E-3</v>
      </c>
      <c r="U133" s="6">
        <v>3.3240309999999999E-3</v>
      </c>
      <c r="V133" s="6">
        <v>2.6908181999999999E-2</v>
      </c>
      <c r="W133" s="6">
        <v>4.5373525714431989E-3</v>
      </c>
      <c r="X133" s="6">
        <v>2.2182612571500082E-6</v>
      </c>
      <c r="Y133" s="6">
        <v>1.2116411866705728E-6</v>
      </c>
      <c r="Z133" s="6">
        <v>1.0822426133368223E-6</v>
      </c>
      <c r="AA133" s="6">
        <v>1.1746701657180726E-6</v>
      </c>
      <c r="AB133" s="6">
        <v>5.6868152228754762E-6</v>
      </c>
      <c r="AC133" s="6">
        <v>2.5205000000000002E-2</v>
      </c>
      <c r="AD133" s="6">
        <v>6.8899000000000002E-2</v>
      </c>
      <c r="AE133" s="60"/>
      <c r="AF133" s="26" t="s">
        <v>431</v>
      </c>
      <c r="AG133" s="26" t="s">
        <v>431</v>
      </c>
      <c r="AH133" s="26" t="s">
        <v>431</v>
      </c>
      <c r="AI133" s="26" t="s">
        <v>431</v>
      </c>
      <c r="AJ133" s="26" t="s">
        <v>431</v>
      </c>
      <c r="AK133" s="26">
        <v>168050.095238637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35.355529977000003</v>
      </c>
      <c r="F135" s="6">
        <v>7.0852765499999997</v>
      </c>
      <c r="G135" s="6">
        <v>1.346202546</v>
      </c>
      <c r="H135" s="6" t="s">
        <v>432</v>
      </c>
      <c r="I135" s="6">
        <v>32.663124895000003</v>
      </c>
      <c r="J135" s="6">
        <v>34.647002321999999</v>
      </c>
      <c r="K135" s="6">
        <v>35.284677213000002</v>
      </c>
      <c r="L135" s="6">
        <v>18.258757668000001</v>
      </c>
      <c r="M135" s="6">
        <v>445.52218938300001</v>
      </c>
      <c r="N135" s="6">
        <v>4.7471352869999999</v>
      </c>
      <c r="O135" s="6">
        <v>0.495969359</v>
      </c>
      <c r="P135" s="6" t="s">
        <v>432</v>
      </c>
      <c r="Q135" s="6">
        <v>0.28341106300000002</v>
      </c>
      <c r="R135" s="6">
        <v>7.0852764999999998E-2</v>
      </c>
      <c r="S135" s="6">
        <v>0.99193871600000005</v>
      </c>
      <c r="T135" s="6" t="s">
        <v>432</v>
      </c>
      <c r="U135" s="6">
        <v>0.21255829500000001</v>
      </c>
      <c r="V135" s="6">
        <v>127.88924170600001</v>
      </c>
      <c r="W135" s="6">
        <v>70.852765487016853</v>
      </c>
      <c r="X135" s="6">
        <v>3.9677588350317788E-2</v>
      </c>
      <c r="Y135" s="6">
        <v>7.4395478156845857E-2</v>
      </c>
      <c r="Z135" s="6">
        <v>0.16862975048885062</v>
      </c>
      <c r="AA135" s="6" t="s">
        <v>432</v>
      </c>
      <c r="AB135" s="6">
        <v>0.28270281699601424</v>
      </c>
      <c r="AC135" s="6" t="s">
        <v>432</v>
      </c>
      <c r="AD135" s="6" t="s">
        <v>431</v>
      </c>
      <c r="AE135" s="60"/>
      <c r="AF135" s="26" t="s">
        <v>431</v>
      </c>
      <c r="AG135" s="26" t="s">
        <v>431</v>
      </c>
      <c r="AH135" s="26" t="s">
        <v>431</v>
      </c>
      <c r="AI135" s="26" t="s">
        <v>431</v>
      </c>
      <c r="AJ135" s="26" t="s">
        <v>431</v>
      </c>
      <c r="AK135" s="26">
        <v>4959.6985437897238</v>
      </c>
      <c r="AL135" s="49" t="s">
        <v>412</v>
      </c>
    </row>
    <row r="136" spans="1:38" s="2" customFormat="1" ht="26.25" customHeight="1" thickBot="1" x14ac:dyDescent="0.25">
      <c r="A136" s="70" t="s">
        <v>288</v>
      </c>
      <c r="B136" s="70" t="s">
        <v>313</v>
      </c>
      <c r="C136" s="71" t="s">
        <v>314</v>
      </c>
      <c r="D136" s="72"/>
      <c r="E136" s="6">
        <v>6.2375720000000003E-3</v>
      </c>
      <c r="F136" s="6">
        <v>7.1457036000000002E-2</v>
      </c>
      <c r="G136" s="6" t="s">
        <v>431</v>
      </c>
      <c r="H136" s="6" t="s">
        <v>432</v>
      </c>
      <c r="I136" s="6">
        <v>2.59099E-3</v>
      </c>
      <c r="J136" s="6">
        <v>2.59099E-3</v>
      </c>
      <c r="K136" s="6">
        <v>2.59099E-3</v>
      </c>
      <c r="L136" s="6" t="s">
        <v>432</v>
      </c>
      <c r="M136" s="6">
        <v>0.115155125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883.33522055598996</v>
      </c>
      <c r="AL136" s="49" t="s">
        <v>416</v>
      </c>
    </row>
    <row r="137" spans="1:38" s="2" customFormat="1" ht="26.25" customHeight="1" thickBot="1" x14ac:dyDescent="0.25">
      <c r="A137" s="70" t="s">
        <v>288</v>
      </c>
      <c r="B137" s="70" t="s">
        <v>315</v>
      </c>
      <c r="C137" s="71" t="s">
        <v>316</v>
      </c>
      <c r="D137" s="72"/>
      <c r="E137" s="6">
        <v>3.1083159999999999E-3</v>
      </c>
      <c r="F137" s="6">
        <v>8.8687071404700002E-3</v>
      </c>
      <c r="G137" s="6" t="s">
        <v>431</v>
      </c>
      <c r="H137" s="6" t="s">
        <v>432</v>
      </c>
      <c r="I137" s="6">
        <v>1.291146E-3</v>
      </c>
      <c r="J137" s="6">
        <v>1.291146E-3</v>
      </c>
      <c r="K137" s="6">
        <v>1.291146E-3</v>
      </c>
      <c r="L137" s="6" t="s">
        <v>432</v>
      </c>
      <c r="M137" s="6">
        <v>5.7379956000000003E-2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639.26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1.3607403000000001E-2</v>
      </c>
      <c r="G139" s="6" t="s">
        <v>432</v>
      </c>
      <c r="H139" s="6">
        <v>1.631668E-3</v>
      </c>
      <c r="I139" s="6">
        <v>1.252613698</v>
      </c>
      <c r="J139" s="6">
        <v>1.252613698</v>
      </c>
      <c r="K139" s="6">
        <v>1.252613698</v>
      </c>
      <c r="L139" s="6" t="s">
        <v>433</v>
      </c>
      <c r="M139" s="6" t="s">
        <v>432</v>
      </c>
      <c r="N139" s="6">
        <v>3.5911129999999999E-3</v>
      </c>
      <c r="O139" s="6">
        <v>7.2014480000000001E-3</v>
      </c>
      <c r="P139" s="6">
        <v>7.2014480000000001E-3</v>
      </c>
      <c r="Q139" s="6">
        <v>1.1386461E-2</v>
      </c>
      <c r="R139" s="6">
        <v>1.0863256999999999E-2</v>
      </c>
      <c r="S139" s="6">
        <v>2.5419153999999999E-2</v>
      </c>
      <c r="T139" s="6" t="s">
        <v>432</v>
      </c>
      <c r="U139" s="6" t="s">
        <v>432</v>
      </c>
      <c r="V139" s="6" t="s">
        <v>432</v>
      </c>
      <c r="W139" s="6">
        <v>12.882361319065261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680.37017000000003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736.97813026002348</v>
      </c>
      <c r="F141" s="20">
        <f t="shared" ref="F141:AD141" si="0">SUM(F14:F140)</f>
        <v>542.65861945567815</v>
      </c>
      <c r="G141" s="20">
        <f t="shared" si="0"/>
        <v>197.71738611012088</v>
      </c>
      <c r="H141" s="20">
        <f t="shared" si="0"/>
        <v>498.13592459559123</v>
      </c>
      <c r="I141" s="20">
        <f t="shared" si="0"/>
        <v>118.25496276245515</v>
      </c>
      <c r="J141" s="20">
        <f t="shared" si="0"/>
        <v>197.10251077535042</v>
      </c>
      <c r="K141" s="20">
        <f t="shared" si="0"/>
        <v>286.08073549086691</v>
      </c>
      <c r="L141" s="20">
        <f t="shared" si="0"/>
        <v>35.446829669480834</v>
      </c>
      <c r="M141" s="20">
        <f t="shared" si="0"/>
        <v>1388.8832773367496</v>
      </c>
      <c r="N141" s="20">
        <f t="shared" si="0"/>
        <v>89.450459069533977</v>
      </c>
      <c r="O141" s="20">
        <f t="shared" si="0"/>
        <v>5.8171712311937265</v>
      </c>
      <c r="P141" s="20">
        <f t="shared" si="0"/>
        <v>4.1266551883030615</v>
      </c>
      <c r="Q141" s="20">
        <f t="shared" si="0"/>
        <v>5.1459893566639856</v>
      </c>
      <c r="R141" s="20">
        <f>SUM(R14:R140)</f>
        <v>24.707746118627682</v>
      </c>
      <c r="S141" s="20">
        <f t="shared" si="0"/>
        <v>123.80357128279226</v>
      </c>
      <c r="T141" s="20">
        <f t="shared" si="0"/>
        <v>51.763020653781901</v>
      </c>
      <c r="U141" s="20">
        <f t="shared" si="0"/>
        <v>6.4184566815944439</v>
      </c>
      <c r="V141" s="20">
        <f t="shared" si="0"/>
        <v>313.67222124731387</v>
      </c>
      <c r="W141" s="20">
        <f t="shared" si="0"/>
        <v>225.52542716202117</v>
      </c>
      <c r="X141" s="20">
        <f t="shared" si="0"/>
        <v>10.39686558256275</v>
      </c>
      <c r="Y141" s="20">
        <f t="shared" si="0"/>
        <v>10.669890317398357</v>
      </c>
      <c r="Z141" s="20">
        <f t="shared" si="0"/>
        <v>5.0340352928413266</v>
      </c>
      <c r="AA141" s="20">
        <f t="shared" si="0"/>
        <v>5.2025301799790613</v>
      </c>
      <c r="AB141" s="20">
        <f t="shared" si="0"/>
        <v>47.381543861111979</v>
      </c>
      <c r="AC141" s="20">
        <f t="shared" si="0"/>
        <v>13.230047846503927</v>
      </c>
      <c r="AD141" s="20">
        <f t="shared" si="0"/>
        <v>517.35488550836237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736.97813026002348</v>
      </c>
      <c r="F152" s="14">
        <f t="shared" ref="F152:AD152" si="1">SUM(F$141, F$151, IF(AND(ISNUMBER(SEARCH($B$4,"AT|BE|CH|GB|IE|LT|LU|NL")),SUM(F$143:F$149)&gt;0),SUM(F$143:F$149)-SUM(F$27:F$33),0))</f>
        <v>542.65861945567815</v>
      </c>
      <c r="G152" s="14">
        <f t="shared" si="1"/>
        <v>197.71738611012088</v>
      </c>
      <c r="H152" s="14">
        <f t="shared" si="1"/>
        <v>498.13592459559123</v>
      </c>
      <c r="I152" s="14">
        <f t="shared" si="1"/>
        <v>118.25496276245515</v>
      </c>
      <c r="J152" s="14">
        <f t="shared" si="1"/>
        <v>197.10251077535042</v>
      </c>
      <c r="K152" s="14">
        <f t="shared" si="1"/>
        <v>286.08073549086691</v>
      </c>
      <c r="L152" s="14">
        <f t="shared" si="1"/>
        <v>35.446829669480834</v>
      </c>
      <c r="M152" s="14">
        <f t="shared" si="1"/>
        <v>1388.8832773367496</v>
      </c>
      <c r="N152" s="14">
        <f t="shared" si="1"/>
        <v>89.450459069533977</v>
      </c>
      <c r="O152" s="14">
        <f t="shared" si="1"/>
        <v>5.8171712311937265</v>
      </c>
      <c r="P152" s="14">
        <f t="shared" si="1"/>
        <v>4.1266551883030615</v>
      </c>
      <c r="Q152" s="14">
        <f t="shared" si="1"/>
        <v>5.1459893566639856</v>
      </c>
      <c r="R152" s="14">
        <f t="shared" si="1"/>
        <v>24.707746118627682</v>
      </c>
      <c r="S152" s="14">
        <f t="shared" si="1"/>
        <v>123.80357128279226</v>
      </c>
      <c r="T152" s="14">
        <f t="shared" si="1"/>
        <v>51.763020653781901</v>
      </c>
      <c r="U152" s="14">
        <f t="shared" si="1"/>
        <v>6.4184566815944439</v>
      </c>
      <c r="V152" s="14">
        <f t="shared" si="1"/>
        <v>313.67222124731387</v>
      </c>
      <c r="W152" s="14">
        <f t="shared" si="1"/>
        <v>225.52542716202117</v>
      </c>
      <c r="X152" s="14">
        <f t="shared" si="1"/>
        <v>10.39686558256275</v>
      </c>
      <c r="Y152" s="14">
        <f t="shared" si="1"/>
        <v>10.669890317398357</v>
      </c>
      <c r="Z152" s="14">
        <f t="shared" si="1"/>
        <v>5.0340352928413266</v>
      </c>
      <c r="AA152" s="14">
        <f t="shared" si="1"/>
        <v>5.2025301799790613</v>
      </c>
      <c r="AB152" s="14">
        <f t="shared" si="1"/>
        <v>47.381543861111979</v>
      </c>
      <c r="AC152" s="14">
        <f t="shared" si="1"/>
        <v>13.230047846503927</v>
      </c>
      <c r="AD152" s="14">
        <f t="shared" si="1"/>
        <v>517.35488550836237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736.97813026002348</v>
      </c>
      <c r="F154" s="14">
        <f>SUM(F$141, F$153, -1 * IF(OR($B$6=2005,$B$6&gt;=2020),SUM(F$99:F$122),0), IF(AND(ISNUMBER(SEARCH($B$4,"AT|BE|CH|GB|IE|LT|LU|NL")),SUM(F$143:F$149)&gt;0),SUM(F$143:F$149)-SUM(F$27:F$33),0))</f>
        <v>542.65861945567815</v>
      </c>
      <c r="G154" s="14">
        <f>SUM(G$141, G$153, IF(AND(ISNUMBER(SEARCH($B$4,"AT|BE|CH|GB|IE|LT|LU|NL")),SUM(G$143:G$149)&gt;0),SUM(G$143:G$149)-SUM(G$27:G$33),0))</f>
        <v>197.71738611012088</v>
      </c>
      <c r="H154" s="14">
        <f>SUM(H$141, H$153, IF(AND(ISNUMBER(SEARCH($B$4,"AT|BE|CH|GB|IE|LT|LU|NL")),SUM(H$143:H$149)&gt;0),SUM(H$143:H$149)-SUM(H$27:H$33),0))</f>
        <v>498.13592459559123</v>
      </c>
      <c r="I154" s="14">
        <f t="shared" ref="I154:AD154" si="2">SUM(I$141, I$153, IF(AND(ISNUMBER(SEARCH($B$4,"AT|BE|CH|GB|IE|LT|LU|NL")),SUM(I$143:I$149)&gt;0),SUM(I$143:I$149)-SUM(I$27:I$33),0))</f>
        <v>118.25496276245515</v>
      </c>
      <c r="J154" s="14">
        <f t="shared" si="2"/>
        <v>197.10251077535042</v>
      </c>
      <c r="K154" s="14">
        <f t="shared" si="2"/>
        <v>286.08073549086691</v>
      </c>
      <c r="L154" s="14">
        <f t="shared" si="2"/>
        <v>35.446829669480834</v>
      </c>
      <c r="M154" s="14">
        <f t="shared" si="2"/>
        <v>1388.8832773367496</v>
      </c>
      <c r="N154" s="14">
        <f t="shared" si="2"/>
        <v>89.450459069533977</v>
      </c>
      <c r="O154" s="14">
        <f t="shared" si="2"/>
        <v>5.8171712311937265</v>
      </c>
      <c r="P154" s="14">
        <f t="shared" si="2"/>
        <v>4.1266551883030615</v>
      </c>
      <c r="Q154" s="14">
        <f t="shared" si="2"/>
        <v>5.1459893566639856</v>
      </c>
      <c r="R154" s="14">
        <f t="shared" si="2"/>
        <v>24.707746118627682</v>
      </c>
      <c r="S154" s="14">
        <f t="shared" si="2"/>
        <v>123.80357128279226</v>
      </c>
      <c r="T154" s="14">
        <f t="shared" si="2"/>
        <v>51.763020653781901</v>
      </c>
      <c r="U154" s="14">
        <f t="shared" si="2"/>
        <v>6.4184566815944439</v>
      </c>
      <c r="V154" s="14">
        <f t="shared" si="2"/>
        <v>313.67222124731387</v>
      </c>
      <c r="W154" s="14">
        <f t="shared" si="2"/>
        <v>225.52542716202117</v>
      </c>
      <c r="X154" s="14">
        <f t="shared" si="2"/>
        <v>10.39686558256275</v>
      </c>
      <c r="Y154" s="14">
        <f t="shared" si="2"/>
        <v>10.669890317398357</v>
      </c>
      <c r="Z154" s="14">
        <f t="shared" si="2"/>
        <v>5.0340352928413266</v>
      </c>
      <c r="AA154" s="14">
        <f t="shared" si="2"/>
        <v>5.2025301799790613</v>
      </c>
      <c r="AB154" s="14">
        <f t="shared" si="2"/>
        <v>47.381543861111979</v>
      </c>
      <c r="AC154" s="14">
        <f t="shared" si="2"/>
        <v>13.230047846503927</v>
      </c>
      <c r="AD154" s="14">
        <f t="shared" si="2"/>
        <v>517.35488550836237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59.858795631530541</v>
      </c>
      <c r="F157" s="23">
        <v>1.1026279326564334</v>
      </c>
      <c r="G157" s="23">
        <v>3.6146902470335012</v>
      </c>
      <c r="H157" s="23" t="s">
        <v>432</v>
      </c>
      <c r="I157" s="23">
        <v>0.77201443860089036</v>
      </c>
      <c r="J157" s="23">
        <v>0.77201443860089036</v>
      </c>
      <c r="K157" s="23">
        <v>0.77201443860089036</v>
      </c>
      <c r="L157" s="23">
        <v>0.37056693043624761</v>
      </c>
      <c r="M157" s="23">
        <v>9.7989189481636192</v>
      </c>
      <c r="N157" s="23">
        <v>0.4357780666705906</v>
      </c>
      <c r="O157" s="23">
        <v>2.2316272998541161E-4</v>
      </c>
      <c r="P157" s="23">
        <v>9.8562776804015685E-3</v>
      </c>
      <c r="Q157" s="23">
        <v>4.2768092375071947E-4</v>
      </c>
      <c r="R157" s="23">
        <v>5.2048225851988893E-2</v>
      </c>
      <c r="S157" s="23">
        <v>3.1601094453635944E-2</v>
      </c>
      <c r="T157" s="23">
        <v>4.2882433306238666E-4</v>
      </c>
      <c r="U157" s="23">
        <v>4.2762375328513611E-4</v>
      </c>
      <c r="V157" s="23">
        <v>8.18032755735323E-2</v>
      </c>
      <c r="W157" s="23" t="s">
        <v>432</v>
      </c>
      <c r="X157" s="23">
        <v>7.5978572462917352E-4</v>
      </c>
      <c r="Y157" s="23">
        <v>5.9234825730255713E-3</v>
      </c>
      <c r="Z157" s="23">
        <v>6.7647847593735842E-4</v>
      </c>
      <c r="AA157" s="23">
        <v>6.1657459903232976E-4</v>
      </c>
      <c r="AB157" s="23">
        <v>7.9763213726244328E-3</v>
      </c>
      <c r="AC157" s="23" t="s">
        <v>431</v>
      </c>
      <c r="AD157" s="23" t="s">
        <v>431</v>
      </c>
      <c r="AE157" s="63"/>
      <c r="AF157" s="23">
        <v>185898.35518633609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7.9535455230419592</v>
      </c>
      <c r="F158" s="23">
        <v>0.31247832932818059</v>
      </c>
      <c r="G158" s="23">
        <v>0.47244071420369438</v>
      </c>
      <c r="H158" s="23" t="s">
        <v>432</v>
      </c>
      <c r="I158" s="23">
        <v>0.10744649241043699</v>
      </c>
      <c r="J158" s="23">
        <v>0.10744649241043699</v>
      </c>
      <c r="K158" s="23">
        <v>0.10744649241043699</v>
      </c>
      <c r="L158" s="23">
        <v>5.1574315513210449E-2</v>
      </c>
      <c r="M158" s="23">
        <v>4.3690729796483163</v>
      </c>
      <c r="N158" s="23">
        <v>2.3140836134701752</v>
      </c>
      <c r="O158" s="23">
        <v>2.9607433179578199E-5</v>
      </c>
      <c r="P158" s="23">
        <v>1.3072556817696071E-3</v>
      </c>
      <c r="Q158" s="23">
        <v>5.6493861305589468E-5</v>
      </c>
      <c r="R158" s="23">
        <v>6.7854996133027319E-3</v>
      </c>
      <c r="S158" s="23">
        <v>4.1218227459000499E-3</v>
      </c>
      <c r="T158" s="23">
        <v>6.2583116232039395E-5</v>
      </c>
      <c r="U158" s="23">
        <v>5.618939855926697E-5</v>
      </c>
      <c r="V158" s="23">
        <v>1.0733258858161933E-2</v>
      </c>
      <c r="W158" s="23" t="s">
        <v>432</v>
      </c>
      <c r="X158" s="23">
        <v>2.3493568059789878E-4</v>
      </c>
      <c r="Y158" s="23">
        <v>1.5806058797830872E-3</v>
      </c>
      <c r="Z158" s="23">
        <v>1.9800575752141635E-4</v>
      </c>
      <c r="AA158" s="23">
        <v>2.4682194312300123E-4</v>
      </c>
      <c r="AB158" s="23">
        <v>2.2603692610254035E-3</v>
      </c>
      <c r="AC158" s="23" t="s">
        <v>431</v>
      </c>
      <c r="AD158" s="23" t="s">
        <v>431</v>
      </c>
      <c r="AE158" s="63"/>
      <c r="AF158" s="23">
        <v>24296.950978855657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339.24944163999999</v>
      </c>
      <c r="F159" s="23">
        <v>10.738198907999999</v>
      </c>
      <c r="G159" s="23">
        <v>153.816975095</v>
      </c>
      <c r="H159" s="23" t="s">
        <v>432</v>
      </c>
      <c r="I159" s="23">
        <v>22.720368104999999</v>
      </c>
      <c r="J159" s="23">
        <v>26.719311309999998</v>
      </c>
      <c r="K159" s="23">
        <v>26.719311309999998</v>
      </c>
      <c r="L159" s="23">
        <v>0.49316803599999998</v>
      </c>
      <c r="M159" s="23">
        <v>23.548783196999999</v>
      </c>
      <c r="N159" s="23">
        <v>1.0468722450000001</v>
      </c>
      <c r="O159" s="23">
        <v>0.111649816</v>
      </c>
      <c r="P159" s="23">
        <v>0.132661749</v>
      </c>
      <c r="Q159" s="23">
        <v>3.48091492</v>
      </c>
      <c r="R159" s="23">
        <v>3.6937085930000002</v>
      </c>
      <c r="S159" s="23">
        <v>7.2460158750000003</v>
      </c>
      <c r="T159" s="23">
        <v>162.880764024</v>
      </c>
      <c r="U159" s="23">
        <v>1.167070123</v>
      </c>
      <c r="V159" s="23">
        <v>7.3293471190000004</v>
      </c>
      <c r="W159" s="23">
        <v>2.5134581353459682</v>
      </c>
      <c r="X159" s="23">
        <v>2.7387156752927008E-2</v>
      </c>
      <c r="Y159" s="23">
        <v>0.16222174743379755</v>
      </c>
      <c r="Z159" s="23">
        <v>0.11164982009547253</v>
      </c>
      <c r="AA159" s="23">
        <v>4.6565331146374768E-2</v>
      </c>
      <c r="AB159" s="23">
        <v>0.34782405542857187</v>
      </c>
      <c r="AC159" s="23">
        <v>0.79206299999999996</v>
      </c>
      <c r="AD159" s="23">
        <v>2.9225180000000002</v>
      </c>
      <c r="AE159" s="63"/>
      <c r="AF159" s="23">
        <v>249995.8728206646</v>
      </c>
      <c r="AG159" s="23" t="s">
        <v>433</v>
      </c>
      <c r="AH159" s="23">
        <v>71.684810933262796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1.772786449</v>
      </c>
      <c r="F163" s="25">
        <v>4.7148821029999999</v>
      </c>
      <c r="G163" s="25">
        <v>0.35338802899999999</v>
      </c>
      <c r="H163" s="25">
        <v>0.39509071600000001</v>
      </c>
      <c r="I163" s="25">
        <v>4.1687573310000001</v>
      </c>
      <c r="J163" s="25">
        <v>5.095147849</v>
      </c>
      <c r="K163" s="25">
        <v>7.8743193810000003</v>
      </c>
      <c r="L163" s="25">
        <v>0.37518816199999999</v>
      </c>
      <c r="M163" s="25">
        <v>51.162742805999997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2026-02-04T08:57:43Z</dcterms:modified>
</cp:coreProperties>
</file>