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5CACD18E-B2ED-4DC7-AFD9-101843233A0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<sst xmlns="http://schemas.openxmlformats.org/spreadsheetml/2006/main" count="3889" uniqueCount="436">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</sst>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86.756370013279579</v>
      </c>
      <c r="F14" s="6">
        <v>8.3369573412931732</v>
      </c>
      <c r="G14" s="6">
        <v>85.233677092058826</v>
      </c>
      <c r="H14" s="6">
        <v>1.2947508234211871</v>
      </c>
      <c r="I14" s="6">
        <v>4.5072421320562981</v>
      </c>
      <c r="J14" s="6">
        <v>5.9854462088696669</v>
      </c>
      <c r="K14" s="6">
        <v>7.7946682201399637</v>
      </c>
      <c r="L14" s="6">
        <v>0.14173103598003459</v>
      </c>
      <c r="M14" s="6">
        <v>34.413089489359251</v>
      </c>
      <c r="N14" s="6">
        <v>1.7335332665563445</v>
      </c>
      <c r="O14" s="6">
        <v>0.49763765013891764</v>
      </c>
      <c r="P14" s="6">
        <v>1.6461468242415542</v>
      </c>
      <c r="Q14" s="6">
        <v>2.1749224484777296</v>
      </c>
      <c r="R14" s="6">
        <v>3.0140164795607305</v>
      </c>
      <c r="S14" s="6">
        <v>4.4350533612192997</v>
      </c>
      <c r="T14" s="6">
        <v>12.804722966266525</v>
      </c>
      <c r="U14" s="6">
        <v>0.6832583086302626</v>
      </c>
      <c r="V14" s="6">
        <v>13.05326477414344</v>
      </c>
      <c r="W14" s="6">
        <v>3.4232825091014378</v>
      </c>
      <c r="X14" s="6">
        <v>0.26157733707275893</v>
      </c>
      <c r="Y14" s="6">
        <v>0.41954193582938298</v>
      </c>
      <c r="Z14" s="6">
        <v>0.13964866135917262</v>
      </c>
      <c r="AA14" s="6">
        <v>0.10441526759530037</v>
      </c>
      <c r="AB14" s="6">
        <v>0.92518320239547902</v>
      </c>
      <c r="AC14" s="6">
        <v>0.43408768758799998</v>
      </c>
      <c r="AD14" s="6">
        <v>2.6570814165557739E-2</v>
      </c>
      <c r="AE14" s="60"/>
      <c r="AF14" s="26">
        <v>31617.686508489725</v>
      </c>
      <c r="AG14" s="26">
        <v>448079.71453057998</v>
      </c>
      <c r="AH14" s="26">
        <v>246127.15748433207</v>
      </c>
      <c r="AI14" s="26">
        <v>66301.640722105367</v>
      </c>
      <c r="AJ14" s="26">
        <v>11531.54892138118</v>
      </c>
      <c r="AK14" s="26" t="s">
        <v>431</v>
      </c>
      <c r="AL14" s="49" t="s">
        <v>49</v>
      </c>
    </row>
    <row r="15" spans="1:38" s="1" customFormat="1" ht="26.25" customHeight="1" thickBot="1" x14ac:dyDescent="0.25">
      <c r="A15" s="70" t="s">
        <v>53</v>
      </c>
      <c r="B15" s="70" t="s">
        <v>54</v>
      </c>
      <c r="C15" s="71" t="s">
        <v>55</v>
      </c>
      <c r="D15" s="72"/>
      <c r="E15" s="6">
        <v>11.69400481060455</v>
      </c>
      <c r="F15" s="6">
        <v>0.42329206584983109</v>
      </c>
      <c r="G15" s="6">
        <v>3.4461561960518576</v>
      </c>
      <c r="H15" s="6" t="s">
        <v>432</v>
      </c>
      <c r="I15" s="6">
        <v>0.22113694096953626</v>
      </c>
      <c r="J15" s="6">
        <v>0.2273491375178705</v>
      </c>
      <c r="K15" s="6">
        <v>0.23700981246737945</v>
      </c>
      <c r="L15" s="6">
        <v>3.3855092005858678E-2</v>
      </c>
      <c r="M15" s="6">
        <v>1.8572402539954638</v>
      </c>
      <c r="N15" s="6">
        <v>0.19480911656066971</v>
      </c>
      <c r="O15" s="6">
        <v>0.24823569064096968</v>
      </c>
      <c r="P15" s="6">
        <v>4.7236271008273982E-2</v>
      </c>
      <c r="Q15" s="6">
        <v>6.0536156078749778E-2</v>
      </c>
      <c r="R15" s="6">
        <v>0.79492499635497549</v>
      </c>
      <c r="S15" s="6">
        <v>0.40610582486431862</v>
      </c>
      <c r="T15" s="6">
        <v>3.364180946659737</v>
      </c>
      <c r="U15" s="6">
        <v>0.18167224939510226</v>
      </c>
      <c r="V15" s="6">
        <v>2.0584086008780749</v>
      </c>
      <c r="W15" s="6">
        <v>9.8199297726036458E-3</v>
      </c>
      <c r="X15" s="6">
        <v>1.1281891174044171E-4</v>
      </c>
      <c r="Y15" s="6">
        <v>2.329385235460298E-4</v>
      </c>
      <c r="Z15" s="6">
        <v>1.4093058487752499E-4</v>
      </c>
      <c r="AA15" s="6">
        <v>4.9674010043752501E-4</v>
      </c>
      <c r="AB15" s="6">
        <v>9.8342821419111423E-4</v>
      </c>
      <c r="AC15" s="6" t="s">
        <v>431</v>
      </c>
      <c r="AD15" s="6" t="s">
        <v>431</v>
      </c>
      <c r="AE15" s="60"/>
      <c r="AF15" s="26">
        <v>122170.56255554406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3.5133665971136527</v>
      </c>
      <c r="F16" s="6">
        <v>0.30426354076510803</v>
      </c>
      <c r="G16" s="6">
        <v>1.8456758522922136</v>
      </c>
      <c r="H16" s="6">
        <v>0.22005759543400893</v>
      </c>
      <c r="I16" s="6">
        <v>0.26569410344261002</v>
      </c>
      <c r="J16" s="6">
        <v>0.34863901672361897</v>
      </c>
      <c r="K16" s="6">
        <v>0.48171394514861893</v>
      </c>
      <c r="L16" s="6">
        <v>6.1390266046231962E-2</v>
      </c>
      <c r="M16" s="6">
        <v>2.3771971712275652</v>
      </c>
      <c r="N16" s="6">
        <v>0.12778658312699076</v>
      </c>
      <c r="O16" s="6">
        <v>5.0790900264278127E-2</v>
      </c>
      <c r="P16" s="6">
        <v>7.5749668818933082E-3</v>
      </c>
      <c r="Q16" s="6">
        <v>3.2547097878225803E-3</v>
      </c>
      <c r="R16" s="6">
        <v>0.11693030580189211</v>
      </c>
      <c r="S16" s="6">
        <v>3.2727818375759325E-2</v>
      </c>
      <c r="T16" s="6">
        <v>1.9481767913226485E-2</v>
      </c>
      <c r="U16" s="6">
        <v>2.9350537450581731E-3</v>
      </c>
      <c r="V16" s="6">
        <v>2.0902383987731996</v>
      </c>
      <c r="W16" s="6">
        <v>0.39531972918901159</v>
      </c>
      <c r="X16" s="6">
        <v>8.3812595575962934E-2</v>
      </c>
      <c r="Y16" s="6">
        <v>6.3036312143667006E-2</v>
      </c>
      <c r="Z16" s="6">
        <v>1.9693323534597209E-2</v>
      </c>
      <c r="AA16" s="6">
        <v>1.5735613006786407E-2</v>
      </c>
      <c r="AB16" s="6">
        <v>0.18228079033610328</v>
      </c>
      <c r="AC16" s="6">
        <v>1.9643669955188198E-2</v>
      </c>
      <c r="AD16" s="6">
        <v>1.0158011000000001E-9</v>
      </c>
      <c r="AE16" s="60"/>
      <c r="AF16" s="26">
        <v>558.79069127805599</v>
      </c>
      <c r="AG16" s="26">
        <v>6382.9192245100003</v>
      </c>
      <c r="AH16" s="26">
        <v>8600.9270848692686</v>
      </c>
      <c r="AI16" s="26">
        <v>3908.6518359787487</v>
      </c>
      <c r="AJ16" s="26" t="s">
        <v>431</v>
      </c>
      <c r="AK16" s="26" t="s">
        <v>431</v>
      </c>
      <c r="AL16" s="49" t="s">
        <v>49</v>
      </c>
    </row>
    <row r="17" spans="1:38" s="2" customFormat="1" ht="26.25" customHeight="1" thickBot="1" x14ac:dyDescent="0.25">
      <c r="A17" s="70" t="s">
        <v>53</v>
      </c>
      <c r="B17" s="70" t="s">
        <v>58</v>
      </c>
      <c r="C17" s="71" t="s">
        <v>59</v>
      </c>
      <c r="D17" s="72"/>
      <c r="E17" s="6">
        <v>8.4382704627772149</v>
      </c>
      <c r="F17" s="6">
        <v>0.18339169959970855</v>
      </c>
      <c r="G17" s="6">
        <v>6.8127487092030004</v>
      </c>
      <c r="H17" s="6" t="s">
        <v>432</v>
      </c>
      <c r="I17" s="6">
        <v>0.17073468292193117</v>
      </c>
      <c r="J17" s="6">
        <v>0.74594703604291834</v>
      </c>
      <c r="K17" s="6">
        <v>2.2821403801668803</v>
      </c>
      <c r="L17" s="6">
        <v>1.3695385421505057E-2</v>
      </c>
      <c r="M17" s="6">
        <v>97.196490670261468</v>
      </c>
      <c r="N17" s="6">
        <v>7.678619168441565</v>
      </c>
      <c r="O17" s="6">
        <v>0.14940628398078001</v>
      </c>
      <c r="P17" s="6">
        <v>2.6530730464280439E-3</v>
      </c>
      <c r="Q17" s="6">
        <v>0.32439007220536376</v>
      </c>
      <c r="R17" s="6">
        <v>1.1998044678802484</v>
      </c>
      <c r="S17" s="6">
        <v>9.1041474849846878E-3</v>
      </c>
      <c r="T17" s="6">
        <v>0.80916577466651662</v>
      </c>
      <c r="U17" s="6">
        <v>7.7375637590246704E-4</v>
      </c>
      <c r="V17" s="6">
        <v>5.3475581291550274</v>
      </c>
      <c r="W17" s="6">
        <v>1.0814613554075154</v>
      </c>
      <c r="X17" s="6">
        <v>1.1317352255632435E-3</v>
      </c>
      <c r="Y17" s="6">
        <v>2.2753433863553123E-3</v>
      </c>
      <c r="Z17" s="6">
        <v>1.1341152181235585E-3</v>
      </c>
      <c r="AA17" s="6">
        <v>1.1341700277895583E-3</v>
      </c>
      <c r="AB17" s="6">
        <v>5.6753638676715909E-3</v>
      </c>
      <c r="AC17" s="6">
        <v>5.8999999999999998E-5</v>
      </c>
      <c r="AD17" s="6">
        <v>0.1308398495635589</v>
      </c>
      <c r="AE17" s="60"/>
      <c r="AF17" s="26">
        <v>2050.1599876026662</v>
      </c>
      <c r="AG17" s="26">
        <v>24700.677490111833</v>
      </c>
      <c r="AH17" s="26">
        <v>31375.610857769418</v>
      </c>
      <c r="AI17" s="26" t="s">
        <v>431</v>
      </c>
      <c r="AJ17" s="26" t="s">
        <v>433</v>
      </c>
      <c r="AK17" s="26" t="s">
        <v>431</v>
      </c>
      <c r="AL17" s="49" t="s">
        <v>49</v>
      </c>
    </row>
    <row r="18" spans="1:38" s="2" customFormat="1" ht="26.25" customHeight="1" thickBot="1" x14ac:dyDescent="0.25">
      <c r="A18" s="70" t="s">
        <v>53</v>
      </c>
      <c r="B18" s="70" t="s">
        <v>60</v>
      </c>
      <c r="C18" s="71" t="s">
        <v>61</v>
      </c>
      <c r="D18" s="72"/>
      <c r="E18" s="6">
        <v>4.8651033830735448</v>
      </c>
      <c r="F18" s="6">
        <v>3.4062238700164144E-2</v>
      </c>
      <c r="G18" s="6">
        <v>8.0713299984589604</v>
      </c>
      <c r="H18" s="6">
        <v>3.2002999999999998E-5</v>
      </c>
      <c r="I18" s="6">
        <v>0.10395702394999172</v>
      </c>
      <c r="J18" s="6">
        <v>0.12230650425799171</v>
      </c>
      <c r="K18" s="6">
        <v>0.13803735298199171</v>
      </c>
      <c r="L18" s="6">
        <v>2.4028878305647292E-2</v>
      </c>
      <c r="M18" s="6">
        <v>0.60730470117283397</v>
      </c>
      <c r="N18" s="6">
        <v>4.099029649986939E-3</v>
      </c>
      <c r="O18" s="6">
        <v>9.7359816149551032E-4</v>
      </c>
      <c r="P18" s="6">
        <v>1.1382705599423087E-3</v>
      </c>
      <c r="Q18" s="6">
        <v>4.2119137576082499E-3</v>
      </c>
      <c r="R18" s="6">
        <v>2.9706699555337533E-3</v>
      </c>
      <c r="S18" s="6">
        <v>4.3338582113689539E-3</v>
      </c>
      <c r="T18" s="6">
        <v>0.21028834665013876</v>
      </c>
      <c r="U18" s="6">
        <v>1.7428120678238542E-3</v>
      </c>
      <c r="V18" s="6">
        <v>7.0454126896129371E-2</v>
      </c>
      <c r="W18" s="6">
        <v>6.8605968908702726E-3</v>
      </c>
      <c r="X18" s="6">
        <v>5.9745491362718002E-5</v>
      </c>
      <c r="Y18" s="6">
        <v>1.14494049725918E-4</v>
      </c>
      <c r="Z18" s="6">
        <v>5.7794936525918003E-5</v>
      </c>
      <c r="AA18" s="6">
        <v>5.6940339725917998E-5</v>
      </c>
      <c r="AB18" s="6">
        <v>2.8897481752191253E-4</v>
      </c>
      <c r="AC18" s="6">
        <v>3.9999999999999998E-6</v>
      </c>
      <c r="AD18" s="6" t="s">
        <v>431</v>
      </c>
      <c r="AE18" s="60"/>
      <c r="AF18" s="26">
        <v>2036.029622060488</v>
      </c>
      <c r="AG18" s="26">
        <v>1281.181523971982</v>
      </c>
      <c r="AH18" s="26">
        <v>15061.640827116498</v>
      </c>
      <c r="AI18" s="26">
        <v>0.86499999999999999</v>
      </c>
      <c r="AJ18" s="26" t="s">
        <v>433</v>
      </c>
      <c r="AK18" s="26" t="s">
        <v>431</v>
      </c>
      <c r="AL18" s="49" t="s">
        <v>49</v>
      </c>
    </row>
    <row r="19" spans="1:38" s="2" customFormat="1" ht="26.25" customHeight="1" thickBot="1" x14ac:dyDescent="0.25">
      <c r="A19" s="70" t="s">
        <v>53</v>
      </c>
      <c r="B19" s="70" t="s">
        <v>62</v>
      </c>
      <c r="C19" s="71" t="s">
        <v>63</v>
      </c>
      <c r="D19" s="72"/>
      <c r="E19" s="6">
        <v>11.197075094200914</v>
      </c>
      <c r="F19" s="6">
        <v>2.5289796775611153</v>
      </c>
      <c r="G19" s="6">
        <v>7.2599375308430583</v>
      </c>
      <c r="H19" s="6">
        <v>8.3436940000000005E-3</v>
      </c>
      <c r="I19" s="6">
        <v>0.25579655210797136</v>
      </c>
      <c r="J19" s="6">
        <v>0.31487090022911363</v>
      </c>
      <c r="K19" s="6">
        <v>0.3689887025615366</v>
      </c>
      <c r="L19" s="6">
        <v>2.8216673386171218E-2</v>
      </c>
      <c r="M19" s="6">
        <v>4.5441804336297951</v>
      </c>
      <c r="N19" s="6">
        <v>9.1284994710723585E-2</v>
      </c>
      <c r="O19" s="6">
        <v>9.8887604511376931E-3</v>
      </c>
      <c r="P19" s="6">
        <v>2.5351077368864824E-2</v>
      </c>
      <c r="Q19" s="6">
        <v>6.6584192547236923E-2</v>
      </c>
      <c r="R19" s="6">
        <v>0.10288508533156129</v>
      </c>
      <c r="S19" s="6">
        <v>6.376946736078444E-2</v>
      </c>
      <c r="T19" s="6">
        <v>0.73863749992965788</v>
      </c>
      <c r="U19" s="6">
        <v>0.1551210306349658</v>
      </c>
      <c r="V19" s="6">
        <v>0.34497099348682281</v>
      </c>
      <c r="W19" s="6">
        <v>0.20252966132591019</v>
      </c>
      <c r="X19" s="6">
        <v>5.2045902285799894E-3</v>
      </c>
      <c r="Y19" s="6">
        <v>9.8720263012416955E-3</v>
      </c>
      <c r="Z19" s="6">
        <v>4.3089046512654579E-3</v>
      </c>
      <c r="AA19" s="6">
        <v>3.9061835715769253E-3</v>
      </c>
      <c r="AB19" s="6">
        <v>2.3291704845519338E-2</v>
      </c>
      <c r="AC19" s="6">
        <v>4.4611949749824999E-2</v>
      </c>
      <c r="AD19" s="6">
        <v>2.8263857242199999E-5</v>
      </c>
      <c r="AE19" s="60"/>
      <c r="AF19" s="26">
        <v>4063.9407432964381</v>
      </c>
      <c r="AG19" s="26">
        <v>6535.7415899999996</v>
      </c>
      <c r="AH19" s="26">
        <v>157725.30047461283</v>
      </c>
      <c r="AI19" s="26">
        <v>519.33644352062709</v>
      </c>
      <c r="AJ19" s="26" t="s">
        <v>431</v>
      </c>
      <c r="AK19" s="26" t="s">
        <v>431</v>
      </c>
      <c r="AL19" s="49" t="s">
        <v>49</v>
      </c>
    </row>
    <row r="20" spans="1:38" s="2" customFormat="1" ht="26.25" customHeight="1" thickBot="1" x14ac:dyDescent="0.25">
      <c r="A20" s="70" t="s">
        <v>53</v>
      </c>
      <c r="B20" s="70" t="s">
        <v>64</v>
      </c>
      <c r="C20" s="71" t="s">
        <v>65</v>
      </c>
      <c r="D20" s="72"/>
      <c r="E20" s="6">
        <v>8.1389919856765864</v>
      </c>
      <c r="F20" s="6">
        <v>1.9905818324792866</v>
      </c>
      <c r="G20" s="6">
        <v>0.61693796500801013</v>
      </c>
      <c r="H20" s="6">
        <v>0.12582540884700594</v>
      </c>
      <c r="I20" s="6">
        <v>1.0288798786782924</v>
      </c>
      <c r="J20" s="6">
        <v>1.1923917266706794</v>
      </c>
      <c r="K20" s="6">
        <v>1.3197221890868198</v>
      </c>
      <c r="L20" s="6">
        <v>3.8519513306644E-2</v>
      </c>
      <c r="M20" s="6">
        <v>6.2199724501556286</v>
      </c>
      <c r="N20" s="6">
        <v>0.83428172358073638</v>
      </c>
      <c r="O20" s="6">
        <v>0.10815229910068874</v>
      </c>
      <c r="P20" s="6">
        <v>6.3133226535212E-2</v>
      </c>
      <c r="Q20" s="6">
        <v>0.34982815368689352</v>
      </c>
      <c r="R20" s="6">
        <v>0.40772769974605466</v>
      </c>
      <c r="S20" s="6">
        <v>0.77924981125586279</v>
      </c>
      <c r="T20" s="6">
        <v>0.77172013070712875</v>
      </c>
      <c r="U20" s="6">
        <v>4.8676739010543896E-2</v>
      </c>
      <c r="V20" s="6">
        <v>8.30021944335307</v>
      </c>
      <c r="W20" s="6">
        <v>2.1650689156192922</v>
      </c>
      <c r="X20" s="6">
        <v>7.4196330576756203E-2</v>
      </c>
      <c r="Y20" s="6">
        <v>5.6376914428915591E-2</v>
      </c>
      <c r="Z20" s="6">
        <v>1.7780001460735592E-2</v>
      </c>
      <c r="AA20" s="6">
        <v>1.5163494526189496E-2</v>
      </c>
      <c r="AB20" s="6">
        <v>0.1635167408613627</v>
      </c>
      <c r="AC20" s="6">
        <v>0.1956684617111977</v>
      </c>
      <c r="AD20" s="6">
        <v>0.1251769464680581</v>
      </c>
      <c r="AE20" s="60"/>
      <c r="AF20" s="26">
        <v>2248.690115561546</v>
      </c>
      <c r="AG20" s="26">
        <v>15.605264399999999</v>
      </c>
      <c r="AH20" s="26">
        <v>69616.294189814973</v>
      </c>
      <c r="AI20" s="26">
        <v>40198.435936033507</v>
      </c>
      <c r="AJ20" s="26" t="s">
        <v>433</v>
      </c>
      <c r="AK20" s="26" t="s">
        <v>431</v>
      </c>
      <c r="AL20" s="49" t="s">
        <v>49</v>
      </c>
    </row>
    <row r="21" spans="1:38" s="2" customFormat="1" ht="26.25" customHeight="1" thickBot="1" x14ac:dyDescent="0.25">
      <c r="A21" s="70" t="s">
        <v>53</v>
      </c>
      <c r="B21" s="70" t="s">
        <v>66</v>
      </c>
      <c r="C21" s="71" t="s">
        <v>67</v>
      </c>
      <c r="D21" s="72"/>
      <c r="E21" s="6">
        <v>7.4456258461441953</v>
      </c>
      <c r="F21" s="6">
        <v>6.2991178936658017</v>
      </c>
      <c r="G21" s="6">
        <v>6.0125293974055039</v>
      </c>
      <c r="H21" s="6">
        <v>0.63304506599999999</v>
      </c>
      <c r="I21" s="6">
        <v>2.7637053966649465</v>
      </c>
      <c r="J21" s="6">
        <v>2.9103556251198408</v>
      </c>
      <c r="K21" s="6">
        <v>3.119065968564088</v>
      </c>
      <c r="L21" s="6">
        <v>0.71957178695769308</v>
      </c>
      <c r="M21" s="6">
        <v>12.333010882337913</v>
      </c>
      <c r="N21" s="6">
        <v>0.57692614151994104</v>
      </c>
      <c r="O21" s="6">
        <v>0.22561478504232285</v>
      </c>
      <c r="P21" s="6">
        <v>1.7625337636000001E-2</v>
      </c>
      <c r="Q21" s="6">
        <v>2.1181039329489424E-2</v>
      </c>
      <c r="R21" s="6">
        <v>0.60389311882326036</v>
      </c>
      <c r="S21" s="6">
        <v>0.13904041593224761</v>
      </c>
      <c r="T21" s="6">
        <v>2.2122580225517234</v>
      </c>
      <c r="U21" s="6">
        <v>1.164908819128313E-2</v>
      </c>
      <c r="V21" s="6">
        <v>8.8954521152957611</v>
      </c>
      <c r="W21" s="6">
        <v>1.8540547393449684</v>
      </c>
      <c r="X21" s="6">
        <v>0.18003893149645911</v>
      </c>
      <c r="Y21" s="6">
        <v>0.29173103127954492</v>
      </c>
      <c r="Z21" s="6">
        <v>9.4513098616480579E-2</v>
      </c>
      <c r="AA21" s="6">
        <v>7.740419223860627E-2</v>
      </c>
      <c r="AB21" s="6">
        <v>0.6436872536351822</v>
      </c>
      <c r="AC21" s="6">
        <v>8.6259000000000002E-2</v>
      </c>
      <c r="AD21" s="6">
        <v>1.026E-3</v>
      </c>
      <c r="AE21" s="60"/>
      <c r="AF21" s="26">
        <v>12905.049897389506</v>
      </c>
      <c r="AG21" s="26">
        <v>237.77602228800001</v>
      </c>
      <c r="AH21" s="26">
        <v>67514.974107057045</v>
      </c>
      <c r="AI21" s="26">
        <v>17109.326149882887</v>
      </c>
      <c r="AJ21" s="26" t="s">
        <v>433</v>
      </c>
      <c r="AK21" s="26" t="s">
        <v>431</v>
      </c>
      <c r="AL21" s="49" t="s">
        <v>49</v>
      </c>
    </row>
    <row r="22" spans="1:38" s="2" customFormat="1" ht="26.25" customHeight="1" thickBot="1" x14ac:dyDescent="0.25">
      <c r="A22" s="70" t="s">
        <v>53</v>
      </c>
      <c r="B22" s="74" t="s">
        <v>68</v>
      </c>
      <c r="C22" s="71" t="s">
        <v>69</v>
      </c>
      <c r="D22" s="72"/>
      <c r="E22" s="6">
        <v>50.0493143190604</v>
      </c>
      <c r="F22" s="6">
        <v>1.6961636119174488</v>
      </c>
      <c r="G22" s="6">
        <v>22.117545900486864</v>
      </c>
      <c r="H22" s="6">
        <v>0.106739837</v>
      </c>
      <c r="I22" s="6">
        <v>0.76474094039986473</v>
      </c>
      <c r="J22" s="6">
        <v>1.0393566896835491</v>
      </c>
      <c r="K22" s="6">
        <v>1.2317651408423482</v>
      </c>
      <c r="L22" s="6">
        <v>0.19869021124455569</v>
      </c>
      <c r="M22" s="6">
        <v>50.969621710805811</v>
      </c>
      <c r="N22" s="6">
        <v>0.69386606487753122</v>
      </c>
      <c r="O22" s="6">
        <v>9.0916884877891471E-2</v>
      </c>
      <c r="P22" s="6">
        <v>0.43055511174837219</v>
      </c>
      <c r="Q22" s="6">
        <v>7.4497937458625291E-2</v>
      </c>
      <c r="R22" s="6">
        <v>0.63513680322244004</v>
      </c>
      <c r="S22" s="6">
        <v>0.48897139762898478</v>
      </c>
      <c r="T22" s="6">
        <v>1.0288310788525417</v>
      </c>
      <c r="U22" s="6">
        <v>0.39794937066468694</v>
      </c>
      <c r="V22" s="6">
        <v>3.1970448294756193</v>
      </c>
      <c r="W22" s="6">
        <v>0.8842243514076692</v>
      </c>
      <c r="X22" s="6">
        <v>3.0299042950754307E-2</v>
      </c>
      <c r="Y22" s="6">
        <v>5.1752926559902768E-2</v>
      </c>
      <c r="Z22" s="6">
        <v>1.6056987173792718E-2</v>
      </c>
      <c r="AA22" s="6">
        <v>1.2553499568471247E-2</v>
      </c>
      <c r="AB22" s="6">
        <v>0.11066245626518288</v>
      </c>
      <c r="AC22" s="6">
        <v>8.8129322581999764E-2</v>
      </c>
      <c r="AD22" s="6">
        <v>4.9580295794598994E-3</v>
      </c>
      <c r="AE22" s="60"/>
      <c r="AF22" s="26">
        <v>64296.164349331593</v>
      </c>
      <c r="AG22" s="26">
        <v>1555.1330237044399</v>
      </c>
      <c r="AH22" s="26">
        <v>91926.227511515724</v>
      </c>
      <c r="AI22" s="26">
        <v>17810.488569002773</v>
      </c>
      <c r="AJ22" s="26">
        <v>12655.23794449733</v>
      </c>
      <c r="AK22" s="26" t="s">
        <v>431</v>
      </c>
      <c r="AL22" s="49" t="s">
        <v>49</v>
      </c>
    </row>
    <row r="23" spans="1:38" s="2" customFormat="1" ht="26.25" customHeight="1" thickBot="1" x14ac:dyDescent="0.25">
      <c r="A23" s="70" t="s">
        <v>70</v>
      </c>
      <c r="B23" s="74" t="s">
        <v>393</v>
      </c>
      <c r="C23" s="71" t="s">
        <v>389</v>
      </c>
      <c r="D23" s="117"/>
      <c r="E23" s="6">
        <v>9.8873459829999994</v>
      </c>
      <c r="F23" s="6">
        <v>0.90215735200000002</v>
      </c>
      <c r="G23" s="6">
        <v>1.3095445000000001E-2</v>
      </c>
      <c r="H23" s="6">
        <v>5.2381850000000002E-3</v>
      </c>
      <c r="I23" s="6">
        <v>0.51123823999999995</v>
      </c>
      <c r="J23" s="6">
        <v>0.51123823999999995</v>
      </c>
      <c r="K23" s="6">
        <v>0.51123823999999995</v>
      </c>
      <c r="L23" s="6">
        <v>0.38024989399999998</v>
      </c>
      <c r="M23" s="6">
        <v>4.6367649069999999</v>
      </c>
      <c r="N23" s="6" t="s">
        <v>432</v>
      </c>
      <c r="O23" s="6">
        <v>6.5477169999999998E-3</v>
      </c>
      <c r="P23" s="6" t="s">
        <v>432</v>
      </c>
      <c r="Q23" s="6" t="s">
        <v>432</v>
      </c>
      <c r="R23" s="6">
        <v>3.2738623000000001E-2</v>
      </c>
      <c r="S23" s="6">
        <v>1.1131128699999999</v>
      </c>
      <c r="T23" s="6">
        <v>4.5834053E-2</v>
      </c>
      <c r="U23" s="6">
        <v>6.5477169999999998E-3</v>
      </c>
      <c r="V23" s="6">
        <v>0.65477229000000003</v>
      </c>
      <c r="W23" s="6" t="s">
        <v>432</v>
      </c>
      <c r="X23" s="6">
        <v>1.964316844057086E-2</v>
      </c>
      <c r="Y23" s="6">
        <v>3.2738614067618098E-2</v>
      </c>
      <c r="Z23" s="6">
        <v>2.2524166478521252E-2</v>
      </c>
      <c r="AA23" s="6">
        <v>5.1727010226836597E-3</v>
      </c>
      <c r="AB23" s="6">
        <v>8.0078650009393876E-2</v>
      </c>
      <c r="AC23" s="6" t="s">
        <v>431</v>
      </c>
      <c r="AD23" s="6" t="s">
        <v>431</v>
      </c>
      <c r="AE23" s="60"/>
      <c r="AF23" s="26">
        <v>28220.685326286803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7.573998581066669</v>
      </c>
      <c r="F24" s="6">
        <v>7.3761779327383445</v>
      </c>
      <c r="G24" s="6">
        <v>3.4636143978799998</v>
      </c>
      <c r="H24" s="6">
        <v>0.75418683200000003</v>
      </c>
      <c r="I24" s="6">
        <v>3.0997283458215152</v>
      </c>
      <c r="J24" s="6">
        <v>3.2180966448215154</v>
      </c>
      <c r="K24" s="6">
        <v>3.4144731978215153</v>
      </c>
      <c r="L24" s="6">
        <v>0.82946723258374955</v>
      </c>
      <c r="M24" s="6">
        <v>14.121053126141129</v>
      </c>
      <c r="N24" s="6">
        <v>0.61874426018013495</v>
      </c>
      <c r="O24" s="6">
        <v>0.26691356943802252</v>
      </c>
      <c r="P24" s="6">
        <v>2.0036248897000002E-2</v>
      </c>
      <c r="Q24" s="6">
        <v>1.87399764988E-2</v>
      </c>
      <c r="R24" s="6">
        <v>0.59453774184646835</v>
      </c>
      <c r="S24" s="6">
        <v>0.14387346022864683</v>
      </c>
      <c r="T24" s="6">
        <v>1.335597695824446</v>
      </c>
      <c r="U24" s="6">
        <v>1.3527414695588E-2</v>
      </c>
      <c r="V24" s="6">
        <v>10.535405115860135</v>
      </c>
      <c r="W24" s="6">
        <v>2.1432512777118369</v>
      </c>
      <c r="X24" s="6">
        <v>0.20925886445660544</v>
      </c>
      <c r="Y24" s="6">
        <v>0.33706544917300474</v>
      </c>
      <c r="Z24" s="6">
        <v>0.10736604999650624</v>
      </c>
      <c r="AA24" s="6">
        <v>8.6983452139334491E-2</v>
      </c>
      <c r="AB24" s="6">
        <v>0.74067381576545088</v>
      </c>
      <c r="AC24" s="6">
        <v>0.102273018656</v>
      </c>
      <c r="AD24" s="6">
        <v>1.2080000110239999E-3</v>
      </c>
      <c r="AE24" s="60"/>
      <c r="AF24" s="26">
        <v>8159.3587156090744</v>
      </c>
      <c r="AG24" s="26" t="s">
        <v>431</v>
      </c>
      <c r="AH24" s="26">
        <v>78010.730083718227</v>
      </c>
      <c r="AI24" s="26">
        <v>20383.428206621116</v>
      </c>
      <c r="AJ24" s="26" t="s">
        <v>431</v>
      </c>
      <c r="AK24" s="26" t="s">
        <v>431</v>
      </c>
      <c r="AL24" s="49" t="s">
        <v>49</v>
      </c>
    </row>
    <row r="25" spans="1:38" s="2" customFormat="1" ht="26.25" customHeight="1" thickBot="1" x14ac:dyDescent="0.25">
      <c r="A25" s="70" t="s">
        <v>73</v>
      </c>
      <c r="B25" s="74" t="s">
        <v>74</v>
      </c>
      <c r="C25" s="76" t="s">
        <v>75</v>
      </c>
      <c r="D25" s="72"/>
      <c r="E25" s="6">
        <v>5.9992320050189241</v>
      </c>
      <c r="F25" s="6">
        <v>0.5129321667287321</v>
      </c>
      <c r="G25" s="6">
        <v>0.34919751051498726</v>
      </c>
      <c r="H25" s="6" t="s">
        <v>432</v>
      </c>
      <c r="I25" s="6">
        <v>4.6303347899999979E-2</v>
      </c>
      <c r="J25" s="6">
        <v>4.6303347899999979E-2</v>
      </c>
      <c r="K25" s="6">
        <v>4.6303347899999979E-2</v>
      </c>
      <c r="L25" s="6">
        <v>2.2225606991999991E-2</v>
      </c>
      <c r="M25" s="6">
        <v>3.6033699803815309</v>
      </c>
      <c r="N25" s="6">
        <v>2.1921318692198353E-2</v>
      </c>
      <c r="O25" s="6">
        <v>2.1554724602436427E-5</v>
      </c>
      <c r="P25" s="6">
        <v>9.5199651250023885E-4</v>
      </c>
      <c r="Q25" s="6">
        <v>4.1310832087563601E-5</v>
      </c>
      <c r="R25" s="6">
        <v>5.0282779920622495E-3</v>
      </c>
      <c r="S25" s="6">
        <v>3.0529024261527833E-3</v>
      </c>
      <c r="T25" s="6">
        <v>4.1368193698112706E-5</v>
      </c>
      <c r="U25" s="6">
        <v>4.1307964007036147E-5</v>
      </c>
      <c r="V25" s="6">
        <v>7.9022422284139495E-3</v>
      </c>
      <c r="W25" s="6" t="s">
        <v>432</v>
      </c>
      <c r="X25" s="6">
        <v>3.5106524022826167E-4</v>
      </c>
      <c r="Y25" s="6">
        <v>2.7672396566466944E-3</v>
      </c>
      <c r="Z25" s="6">
        <v>3.1391840271562127E-4</v>
      </c>
      <c r="AA25" s="6">
        <v>2.7812525448575029E-4</v>
      </c>
      <c r="AB25" s="6">
        <v>3.7103485540763274E-3</v>
      </c>
      <c r="AC25" s="6" t="s">
        <v>431</v>
      </c>
      <c r="AD25" s="6" t="s">
        <v>431</v>
      </c>
      <c r="AE25" s="60"/>
      <c r="AF25" s="26">
        <v>18131.819839211301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2.1683476179595131</v>
      </c>
      <c r="F26" s="6">
        <v>0.22664107233435093</v>
      </c>
      <c r="G26" s="6">
        <v>0.1381919165550039</v>
      </c>
      <c r="H26" s="6" t="s">
        <v>432</v>
      </c>
      <c r="I26" s="6">
        <v>1.8621211489328729E-2</v>
      </c>
      <c r="J26" s="6">
        <v>1.8621211489328729E-2</v>
      </c>
      <c r="K26" s="6">
        <v>1.8621211489328729E-2</v>
      </c>
      <c r="L26" s="6">
        <v>8.9381814609793067E-3</v>
      </c>
      <c r="M26" s="6">
        <v>1.7593504886804423</v>
      </c>
      <c r="N26" s="6">
        <v>0.26622028842211454</v>
      </c>
      <c r="O26" s="6">
        <v>8.5803048471612617E-6</v>
      </c>
      <c r="P26" s="6">
        <v>3.7891676735410862E-4</v>
      </c>
      <c r="Q26" s="6">
        <v>1.6416398834862973E-5</v>
      </c>
      <c r="R26" s="6">
        <v>1.9879336963458316E-3</v>
      </c>
      <c r="S26" s="6">
        <v>1.2071961463997578E-3</v>
      </c>
      <c r="T26" s="6">
        <v>1.7116849767569631E-5</v>
      </c>
      <c r="U26" s="6">
        <v>1.6381376288227639E-5</v>
      </c>
      <c r="V26" s="6">
        <v>3.1319860168162114E-3</v>
      </c>
      <c r="W26" s="6" t="s">
        <v>432</v>
      </c>
      <c r="X26" s="6">
        <v>1.6119310220138449E-4</v>
      </c>
      <c r="Y26" s="6">
        <v>1.191682942826326E-3</v>
      </c>
      <c r="Z26" s="6">
        <v>1.406255571863999E-4</v>
      </c>
      <c r="AA26" s="6">
        <v>1.4535939595351446E-4</v>
      </c>
      <c r="AB26" s="6">
        <v>1.6388609981676247E-3</v>
      </c>
      <c r="AC26" s="6" t="s">
        <v>431</v>
      </c>
      <c r="AD26" s="6" t="s">
        <v>431</v>
      </c>
      <c r="AE26" s="60"/>
      <c r="AF26" s="26">
        <v>7067.5201578482001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162.37610135099999</v>
      </c>
      <c r="F27" s="6">
        <v>9.2889571160000006</v>
      </c>
      <c r="G27" s="6">
        <v>0.239035477</v>
      </c>
      <c r="H27" s="6">
        <v>2.224835616</v>
      </c>
      <c r="I27" s="6">
        <v>6.4172037470000003</v>
      </c>
      <c r="J27" s="6">
        <v>6.4172037470000003</v>
      </c>
      <c r="K27" s="6">
        <v>6.4172037470000003</v>
      </c>
      <c r="L27" s="6">
        <v>5.4655970800000002</v>
      </c>
      <c r="M27" s="6">
        <v>103.669013232</v>
      </c>
      <c r="N27" s="6">
        <v>19.715369067000001</v>
      </c>
      <c r="O27" s="6">
        <v>0.19703531299999999</v>
      </c>
      <c r="P27" s="6">
        <v>0.102849497</v>
      </c>
      <c r="Q27" s="6">
        <v>2.436222E-3</v>
      </c>
      <c r="R27" s="6">
        <v>0.96075002799999998</v>
      </c>
      <c r="S27" s="6">
        <v>33.470930447999997</v>
      </c>
      <c r="T27" s="6">
        <v>1.379231562</v>
      </c>
      <c r="U27" s="6">
        <v>0.196848093</v>
      </c>
      <c r="V27" s="6">
        <v>19.676542539</v>
      </c>
      <c r="W27" s="6">
        <v>10.3185611181</v>
      </c>
      <c r="X27" s="6">
        <v>0.18352802137339999</v>
      </c>
      <c r="Y27" s="6">
        <v>0.18107038767559999</v>
      </c>
      <c r="Z27" s="6">
        <v>7.4374734904500001E-2</v>
      </c>
      <c r="AA27" s="6">
        <v>0.20309601551449999</v>
      </c>
      <c r="AB27" s="6">
        <v>0.6420691594679</v>
      </c>
      <c r="AC27" s="6" t="s">
        <v>431</v>
      </c>
      <c r="AD27" s="6">
        <v>2.0641069999999999</v>
      </c>
      <c r="AE27" s="60"/>
      <c r="AF27" s="26">
        <v>699037.65349112591</v>
      </c>
      <c r="AG27" s="26" t="s">
        <v>433</v>
      </c>
      <c r="AH27" s="26">
        <v>651.97833013066418</v>
      </c>
      <c r="AI27" s="26">
        <v>32528.629397749413</v>
      </c>
      <c r="AJ27" s="26">
        <v>1185.9388215108347</v>
      </c>
      <c r="AK27" s="26" t="s">
        <v>431</v>
      </c>
      <c r="AL27" s="49" t="s">
        <v>49</v>
      </c>
    </row>
    <row r="28" spans="1:38" s="2" customFormat="1" ht="26.25" customHeight="1" thickBot="1" x14ac:dyDescent="0.25">
      <c r="A28" s="70" t="s">
        <v>78</v>
      </c>
      <c r="B28" s="70" t="s">
        <v>81</v>
      </c>
      <c r="C28" s="71" t="s">
        <v>82</v>
      </c>
      <c r="D28" s="72"/>
      <c r="E28" s="6">
        <v>26.530504132000001</v>
      </c>
      <c r="F28" s="6">
        <v>1.5556993480000001</v>
      </c>
      <c r="G28" s="6">
        <v>3.0585983000000001E-2</v>
      </c>
      <c r="H28" s="6">
        <v>4.6670340999999997E-2</v>
      </c>
      <c r="I28" s="6">
        <v>1.367240279</v>
      </c>
      <c r="J28" s="6">
        <v>1.367240279</v>
      </c>
      <c r="K28" s="6">
        <v>1.367240279</v>
      </c>
      <c r="L28" s="6">
        <v>1.100482089</v>
      </c>
      <c r="M28" s="6">
        <v>18.116200495000001</v>
      </c>
      <c r="N28" s="6">
        <v>1.3211990039999999</v>
      </c>
      <c r="O28" s="6">
        <v>1.5651443000000001E-2</v>
      </c>
      <c r="P28" s="6">
        <v>1.1062864E-2</v>
      </c>
      <c r="Q28" s="6">
        <v>2.13212E-4</v>
      </c>
      <c r="R28" s="6">
        <v>8.2934542999999999E-2</v>
      </c>
      <c r="S28" s="6">
        <v>2.6636218760000001</v>
      </c>
      <c r="T28" s="6">
        <v>0.10918258</v>
      </c>
      <c r="U28" s="6">
        <v>1.5684920000000001E-2</v>
      </c>
      <c r="V28" s="6">
        <v>1.572234111</v>
      </c>
      <c r="W28" s="6">
        <v>1.0540003243</v>
      </c>
      <c r="X28" s="6">
        <v>1.7345957318599999E-2</v>
      </c>
      <c r="Y28" s="6">
        <v>1.7327495949099998E-2</v>
      </c>
      <c r="Z28" s="6">
        <v>7.6061645472E-3</v>
      </c>
      <c r="AA28" s="6">
        <v>1.8704822807300001E-2</v>
      </c>
      <c r="AB28" s="6">
        <v>6.0984440622499997E-2</v>
      </c>
      <c r="AC28" s="6" t="s">
        <v>431</v>
      </c>
      <c r="AD28" s="6">
        <v>0.21918599999999999</v>
      </c>
      <c r="AE28" s="60"/>
      <c r="AF28" s="26">
        <v>84268.797846484682</v>
      </c>
      <c r="AG28" s="26" t="s">
        <v>433</v>
      </c>
      <c r="AH28" s="26" t="s">
        <v>433</v>
      </c>
      <c r="AI28" s="26">
        <v>4304.704151590242</v>
      </c>
      <c r="AJ28" s="26">
        <v>179.71902178531224</v>
      </c>
      <c r="AK28" s="26" t="s">
        <v>431</v>
      </c>
      <c r="AL28" s="49" t="s">
        <v>49</v>
      </c>
    </row>
    <row r="29" spans="1:38" s="2" customFormat="1" ht="26.25" customHeight="1" thickBot="1" x14ac:dyDescent="0.25">
      <c r="A29" s="70" t="s">
        <v>78</v>
      </c>
      <c r="B29" s="70" t="s">
        <v>83</v>
      </c>
      <c r="C29" s="71" t="s">
        <v>84</v>
      </c>
      <c r="D29" s="72"/>
      <c r="E29" s="6">
        <v>100.265510088</v>
      </c>
      <c r="F29" s="6">
        <v>2.3714111930000001</v>
      </c>
      <c r="G29" s="6">
        <v>9.1742647999999996E-2</v>
      </c>
      <c r="H29" s="6">
        <v>0.19465919100000001</v>
      </c>
      <c r="I29" s="6">
        <v>1.5754659849999999</v>
      </c>
      <c r="J29" s="6">
        <v>1.5754659849999999</v>
      </c>
      <c r="K29" s="6">
        <v>1.5754659849999999</v>
      </c>
      <c r="L29" s="6">
        <v>1.071620166</v>
      </c>
      <c r="M29" s="6">
        <v>27.331992536000001</v>
      </c>
      <c r="N29" s="6">
        <v>3.691945853</v>
      </c>
      <c r="O29" s="6">
        <v>2.6912228999999999E-2</v>
      </c>
      <c r="P29" s="6">
        <v>3.2710278000000002E-2</v>
      </c>
      <c r="Q29" s="6">
        <v>6.1735000000000002E-4</v>
      </c>
      <c r="R29" s="6">
        <v>0.16446485699999999</v>
      </c>
      <c r="S29" s="6">
        <v>4.574100853</v>
      </c>
      <c r="T29" s="6">
        <v>0.18728621600000001</v>
      </c>
      <c r="U29" s="6">
        <v>2.7104024000000001E-2</v>
      </c>
      <c r="V29" s="6">
        <v>2.7376066489999999</v>
      </c>
      <c r="W29" s="6">
        <v>0.98067516460000004</v>
      </c>
      <c r="X29" s="6">
        <v>2.7543300283100002E-2</v>
      </c>
      <c r="Y29" s="6">
        <v>0.1667899850441</v>
      </c>
      <c r="Z29" s="6">
        <v>0.1863763319116</v>
      </c>
      <c r="AA29" s="6">
        <v>4.2845133772700002E-2</v>
      </c>
      <c r="AB29" s="6">
        <v>0.4235547510123</v>
      </c>
      <c r="AC29" s="6" t="s">
        <v>431</v>
      </c>
      <c r="AD29" s="6">
        <v>0.19555800000000001</v>
      </c>
      <c r="AE29" s="60"/>
      <c r="AF29" s="26">
        <v>251158.84176758438</v>
      </c>
      <c r="AG29" s="26" t="s">
        <v>433</v>
      </c>
      <c r="AH29" s="26">
        <v>4683.5777480550487</v>
      </c>
      <c r="AI29" s="26">
        <v>12944.082013760797</v>
      </c>
      <c r="AJ29" s="26">
        <v>545.37304537881869</v>
      </c>
      <c r="AK29" s="26" t="s">
        <v>431</v>
      </c>
      <c r="AL29" s="49" t="s">
        <v>49</v>
      </c>
    </row>
    <row r="30" spans="1:38" s="2" customFormat="1" ht="26.25" customHeight="1" thickBot="1" x14ac:dyDescent="0.25">
      <c r="A30" s="70" t="s">
        <v>78</v>
      </c>
      <c r="B30" s="70" t="s">
        <v>85</v>
      </c>
      <c r="C30" s="71" t="s">
        <v>86</v>
      </c>
      <c r="D30" s="72"/>
      <c r="E30" s="6">
        <v>2.9522141550000001</v>
      </c>
      <c r="F30" s="6">
        <v>8.7034529589999998</v>
      </c>
      <c r="G30" s="6">
        <v>6.2113899999999998E-3</v>
      </c>
      <c r="H30" s="6">
        <v>3.3381833E-2</v>
      </c>
      <c r="I30" s="6">
        <v>0.15219769699999999</v>
      </c>
      <c r="J30" s="6">
        <v>0.15219769699999999</v>
      </c>
      <c r="K30" s="6">
        <v>0.15219769699999999</v>
      </c>
      <c r="L30" s="6">
        <v>2.9220531000000001E-2</v>
      </c>
      <c r="M30" s="6">
        <v>93.704724018999997</v>
      </c>
      <c r="N30" s="6">
        <v>1.8359930659999999</v>
      </c>
      <c r="O30" s="6">
        <v>9.3886630000000002E-3</v>
      </c>
      <c r="P30" s="6">
        <v>4.9832569999999996E-3</v>
      </c>
      <c r="Q30" s="6">
        <v>1.7183300000000001E-4</v>
      </c>
      <c r="R30" s="6">
        <v>4.2657410999999999E-2</v>
      </c>
      <c r="S30" s="6">
        <v>1.5848693030000001</v>
      </c>
      <c r="T30" s="6">
        <v>6.6175103999999998E-2</v>
      </c>
      <c r="U30" s="6">
        <v>9.3479840000000002E-3</v>
      </c>
      <c r="V30" s="6">
        <v>0.93451608399999997</v>
      </c>
      <c r="W30" s="6">
        <v>0.24392954629999999</v>
      </c>
      <c r="X30" s="6">
        <v>6.0783307255000002E-3</v>
      </c>
      <c r="Y30" s="6">
        <v>7.9313386156999992E-3</v>
      </c>
      <c r="Z30" s="6">
        <v>4.6492628633000004E-3</v>
      </c>
      <c r="AA30" s="6">
        <v>8.8387931143999992E-3</v>
      </c>
      <c r="AB30" s="6">
        <v>2.74977253196E-2</v>
      </c>
      <c r="AC30" s="6" t="s">
        <v>431</v>
      </c>
      <c r="AD30" s="6">
        <v>0.12981200000000001</v>
      </c>
      <c r="AE30" s="60"/>
      <c r="AF30" s="26">
        <v>23181.455262902142</v>
      </c>
      <c r="AG30" s="26" t="s">
        <v>433</v>
      </c>
      <c r="AH30" s="26" t="s">
        <v>433</v>
      </c>
      <c r="AI30" s="26">
        <v>688.29207147113755</v>
      </c>
      <c r="AJ30" s="26" t="s">
        <v>433</v>
      </c>
      <c r="AK30" s="26" t="s">
        <v>431</v>
      </c>
      <c r="AL30" s="49" t="s">
        <v>49</v>
      </c>
    </row>
    <row r="31" spans="1:38" s="2" customFormat="1" ht="26.25" customHeight="1" thickBot="1" x14ac:dyDescent="0.25">
      <c r="A31" s="70" t="s">
        <v>78</v>
      </c>
      <c r="B31" s="70" t="s">
        <v>87</v>
      </c>
      <c r="C31" s="71" t="s">
        <v>88</v>
      </c>
      <c r="D31" s="72"/>
      <c r="E31" s="6" t="s">
        <v>431</v>
      </c>
      <c r="F31" s="6">
        <v>3.474112442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176288.39564642403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3.3812997490000001</v>
      </c>
      <c r="J32" s="6">
        <v>6.0603204929999999</v>
      </c>
      <c r="K32" s="6">
        <v>8.2584657709999991</v>
      </c>
      <c r="L32" s="6">
        <v>0.373392856</v>
      </c>
      <c r="M32" s="6" t="s">
        <v>431</v>
      </c>
      <c r="N32" s="6">
        <v>7.2830967500000003</v>
      </c>
      <c r="O32" s="6">
        <v>3.5969682000000003E-2</v>
      </c>
      <c r="P32" s="6" t="s">
        <v>432</v>
      </c>
      <c r="Q32" s="6">
        <v>8.5105522000000003E-2</v>
      </c>
      <c r="R32" s="6">
        <v>2.6749060899999999</v>
      </c>
      <c r="S32" s="6">
        <v>58.368660308999999</v>
      </c>
      <c r="T32" s="6">
        <v>0.438109215</v>
      </c>
      <c r="U32" s="6">
        <v>6.7625992999999995E-2</v>
      </c>
      <c r="V32" s="6">
        <v>26.545415655999999</v>
      </c>
      <c r="W32" s="6" t="s">
        <v>431</v>
      </c>
      <c r="X32" s="6">
        <v>9.6025978661999998E-3</v>
      </c>
      <c r="Y32" s="6">
        <v>4.7641705500000003E-4</v>
      </c>
      <c r="Z32" s="6">
        <v>7.0328231859999996E-4</v>
      </c>
      <c r="AA32" s="6" t="s">
        <v>432</v>
      </c>
      <c r="AB32" s="6">
        <v>1.0782297239499999E-2</v>
      </c>
      <c r="AC32" s="6" t="s">
        <v>431</v>
      </c>
      <c r="AD32" s="6" t="s">
        <v>431</v>
      </c>
      <c r="AE32" s="60"/>
      <c r="AF32" s="26" t="s">
        <v>433</v>
      </c>
      <c r="AG32" s="26" t="s">
        <v>433</v>
      </c>
      <c r="AH32" s="26" t="s">
        <v>433</v>
      </c>
      <c r="AI32" s="26" t="s">
        <v>433</v>
      </c>
      <c r="AJ32" s="26" t="s">
        <v>433</v>
      </c>
      <c r="AK32" s="26">
        <v>373026460.14794564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1.972541007</v>
      </c>
      <c r="J33" s="6">
        <v>3.6528536919999999</v>
      </c>
      <c r="K33" s="6">
        <v>7.3057073800000003</v>
      </c>
      <c r="L33" s="6">
        <v>7.7440502999999994E-2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373026460.14794564</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2.1329069849879999E-2</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30.224728618</v>
      </c>
      <c r="F36" s="6">
        <v>1.1326594109999999</v>
      </c>
      <c r="G36" s="6">
        <v>10.280397757999999</v>
      </c>
      <c r="H36" s="6" t="s">
        <v>432</v>
      </c>
      <c r="I36" s="6">
        <v>1.586977901</v>
      </c>
      <c r="J36" s="6">
        <v>1.8661169710000001</v>
      </c>
      <c r="K36" s="6">
        <v>1.8661169710000001</v>
      </c>
      <c r="L36" s="6">
        <v>3.8854931000000002E-2</v>
      </c>
      <c r="M36" s="6">
        <v>2.4430164350000001</v>
      </c>
      <c r="N36" s="6">
        <v>9.5377449000000003E-2</v>
      </c>
      <c r="O36" s="6">
        <v>9.328378E-3</v>
      </c>
      <c r="P36" s="6">
        <v>1.5039406999999999E-2</v>
      </c>
      <c r="Q36" s="6">
        <v>0.23149941399999999</v>
      </c>
      <c r="R36" s="6">
        <v>0.24730064900000001</v>
      </c>
      <c r="S36" s="6">
        <v>0.655839214</v>
      </c>
      <c r="T36" s="6">
        <v>10.642132641</v>
      </c>
      <c r="U36" s="6">
        <v>9.6520211999999994E-2</v>
      </c>
      <c r="V36" s="6">
        <v>0.73103351000000005</v>
      </c>
      <c r="W36" s="6">
        <v>0.18923397271590778</v>
      </c>
      <c r="X36" s="6">
        <v>2.1893186782521441E-3</v>
      </c>
      <c r="Y36" s="6">
        <v>1.2564809206071699E-2</v>
      </c>
      <c r="Z36" s="6">
        <v>9.3283775764497392E-3</v>
      </c>
      <c r="AA36" s="6">
        <v>3.1983398983803459E-3</v>
      </c>
      <c r="AB36" s="6">
        <v>2.728084535915393E-2</v>
      </c>
      <c r="AC36" s="6">
        <v>6.8150000000000002E-2</v>
      </c>
      <c r="AD36" s="6">
        <v>0.195326</v>
      </c>
      <c r="AE36" s="60"/>
      <c r="AF36" s="26">
        <v>25482.779871348084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9.8385296603179331</v>
      </c>
      <c r="F39" s="6">
        <v>1.2273888813490896</v>
      </c>
      <c r="G39" s="6">
        <v>9.7732437046677507</v>
      </c>
      <c r="H39" s="6">
        <v>2.1278270000000001E-3</v>
      </c>
      <c r="I39" s="6">
        <v>1.92080096543396</v>
      </c>
      <c r="J39" s="6">
        <v>2.35913863243396</v>
      </c>
      <c r="K39" s="6">
        <v>2.80628273643396</v>
      </c>
      <c r="L39" s="6">
        <v>0.15711892874145134</v>
      </c>
      <c r="M39" s="6">
        <v>6.9333058272080699</v>
      </c>
      <c r="N39" s="6">
        <v>0.95183392778472442</v>
      </c>
      <c r="O39" s="6">
        <v>6.8165815922744288E-2</v>
      </c>
      <c r="P39" s="6">
        <v>5.4815270587167071E-2</v>
      </c>
      <c r="Q39" s="6">
        <v>7.1211726467667075E-2</v>
      </c>
      <c r="R39" s="6">
        <v>0.99045353940129277</v>
      </c>
      <c r="S39" s="6">
        <v>0.19178095245908064</v>
      </c>
      <c r="T39" s="6">
        <v>8.4030367537070703</v>
      </c>
      <c r="U39" s="6">
        <v>1.6734155174334145E-2</v>
      </c>
      <c r="V39" s="6">
        <v>2.8889949124691143</v>
      </c>
      <c r="W39" s="6">
        <v>1.2415664462502014</v>
      </c>
      <c r="X39" s="6">
        <v>0.1368009316034898</v>
      </c>
      <c r="Y39" s="6">
        <v>0.21940104364322421</v>
      </c>
      <c r="Z39" s="6">
        <v>9.9974886968378043E-2</v>
      </c>
      <c r="AA39" s="6">
        <v>8.3208639090910044E-2</v>
      </c>
      <c r="AB39" s="6">
        <v>0.53938550132576435</v>
      </c>
      <c r="AC39" s="6">
        <v>3.1576296276005202E-2</v>
      </c>
      <c r="AD39" s="6">
        <v>0.72644799999999998</v>
      </c>
      <c r="AE39" s="60"/>
      <c r="AF39" s="26">
        <v>48285.048488407221</v>
      </c>
      <c r="AG39" s="26">
        <v>4272.8</v>
      </c>
      <c r="AH39" s="26">
        <v>90638.428499199392</v>
      </c>
      <c r="AI39" s="26">
        <v>6497.0126445338501</v>
      </c>
      <c r="AJ39" s="26" t="s">
        <v>433</v>
      </c>
      <c r="AK39" s="26" t="s">
        <v>431</v>
      </c>
      <c r="AL39" s="49" t="s">
        <v>49</v>
      </c>
    </row>
    <row r="40" spans="1:38" s="2" customFormat="1" ht="26.25" customHeight="1" thickBot="1" x14ac:dyDescent="0.25">
      <c r="A40" s="70" t="s">
        <v>70</v>
      </c>
      <c r="B40" s="70" t="s">
        <v>105</v>
      </c>
      <c r="C40" s="71" t="s">
        <v>391</v>
      </c>
      <c r="D40" s="72"/>
      <c r="E40" s="6">
        <v>4.7455895999999997E-2</v>
      </c>
      <c r="F40" s="6">
        <v>3.9009775119999999</v>
      </c>
      <c r="G40" s="6">
        <v>3.4326140999999998E-2</v>
      </c>
      <c r="H40" s="6">
        <v>5.1487999999999999E-5</v>
      </c>
      <c r="I40" s="6">
        <v>6.4567475999999999E-2</v>
      </c>
      <c r="J40" s="6">
        <v>6.4567475999999999E-2</v>
      </c>
      <c r="K40" s="6">
        <v>6.4567475999999999E-2</v>
      </c>
      <c r="L40" s="6">
        <v>3.2266579999999999E-3</v>
      </c>
      <c r="M40" s="6">
        <v>10.654715074</v>
      </c>
      <c r="N40" s="6">
        <v>8.5815364000000005E-2</v>
      </c>
      <c r="O40" s="6">
        <v>1.7163200000000001E-4</v>
      </c>
      <c r="P40" s="6" t="s">
        <v>432</v>
      </c>
      <c r="Q40" s="6" t="s">
        <v>432</v>
      </c>
      <c r="R40" s="6">
        <v>8.5815399999999997E-4</v>
      </c>
      <c r="S40" s="6">
        <v>2.9177224000000002E-2</v>
      </c>
      <c r="T40" s="6">
        <v>1.201414E-3</v>
      </c>
      <c r="U40" s="6">
        <v>1.7163200000000001E-4</v>
      </c>
      <c r="V40" s="6">
        <v>1.7163072000000001E-2</v>
      </c>
      <c r="W40" s="6" t="s">
        <v>432</v>
      </c>
      <c r="X40" s="6">
        <v>6.8652288756848004E-4</v>
      </c>
      <c r="Y40" s="6">
        <v>6.8652288756848004E-4</v>
      </c>
      <c r="Z40" s="6">
        <v>5.9040968330889283E-4</v>
      </c>
      <c r="AA40" s="6">
        <v>1.3558827029477481E-4</v>
      </c>
      <c r="AB40" s="6">
        <v>2.0990437287406274E-3</v>
      </c>
      <c r="AC40" s="6" t="s">
        <v>431</v>
      </c>
      <c r="AD40" s="6" t="s">
        <v>431</v>
      </c>
      <c r="AE40" s="60"/>
      <c r="AF40" s="26">
        <v>722.73696988771735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18.026454209000001</v>
      </c>
      <c r="F41" s="6">
        <v>32.233088739000003</v>
      </c>
      <c r="G41" s="6">
        <v>9.585231297</v>
      </c>
      <c r="H41" s="6">
        <v>0.48853388599999997</v>
      </c>
      <c r="I41" s="6">
        <v>38.206955575000002</v>
      </c>
      <c r="J41" s="6">
        <v>39.254349550999997</v>
      </c>
      <c r="K41" s="6">
        <v>41.326742944999999</v>
      </c>
      <c r="L41" s="6">
        <v>4.3953834269999996</v>
      </c>
      <c r="M41" s="6">
        <v>264.80789168500002</v>
      </c>
      <c r="N41" s="6">
        <v>2.7619388269999998</v>
      </c>
      <c r="O41" s="6">
        <v>0.97559071799999997</v>
      </c>
      <c r="P41" s="6">
        <v>9.0205170000000001E-2</v>
      </c>
      <c r="Q41" s="6">
        <v>5.1161791999999998E-2</v>
      </c>
      <c r="R41" s="6">
        <v>1.776185538</v>
      </c>
      <c r="S41" s="6">
        <v>0.56749741499999995</v>
      </c>
      <c r="T41" s="6">
        <v>0.22460047699999999</v>
      </c>
      <c r="U41" s="6">
        <v>4.6764066E-2</v>
      </c>
      <c r="V41" s="6">
        <v>39.137012528</v>
      </c>
      <c r="W41" s="6">
        <v>41.484448927325147</v>
      </c>
      <c r="X41" s="6">
        <v>7.9266022232363058</v>
      </c>
      <c r="Y41" s="6">
        <v>7.4057347229575026</v>
      </c>
      <c r="Z41" s="6">
        <v>2.8066414667169708</v>
      </c>
      <c r="AA41" s="6">
        <v>4.3642894614338692</v>
      </c>
      <c r="AB41" s="6">
        <v>22.503267874344647</v>
      </c>
      <c r="AC41" s="6">
        <v>0.37312299999999998</v>
      </c>
      <c r="AD41" s="6">
        <v>0.64793500000000004</v>
      </c>
      <c r="AE41" s="60"/>
      <c r="AF41" s="26">
        <v>106870.33384152799</v>
      </c>
      <c r="AG41" s="26">
        <v>3792.5</v>
      </c>
      <c r="AH41" s="26">
        <v>138881.45233195671</v>
      </c>
      <c r="AI41" s="26">
        <v>74161.642915721226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16.413840323999999</v>
      </c>
      <c r="F43" s="6">
        <v>1.2748900830000001</v>
      </c>
      <c r="G43" s="6">
        <v>0.86042893300000001</v>
      </c>
      <c r="H43" s="6" t="s">
        <v>432</v>
      </c>
      <c r="I43" s="6">
        <v>0.77372686599999996</v>
      </c>
      <c r="J43" s="6">
        <v>0.78145182999999996</v>
      </c>
      <c r="K43" s="6">
        <v>0.79588283999999998</v>
      </c>
      <c r="L43" s="6">
        <v>0.45630211599999998</v>
      </c>
      <c r="M43" s="6">
        <v>3.7545359349999998</v>
      </c>
      <c r="N43" s="6">
        <v>7.7286797000000004E-2</v>
      </c>
      <c r="O43" s="6">
        <v>3.5111122000000002E-2</v>
      </c>
      <c r="P43" s="6">
        <v>4.7741839999999999E-3</v>
      </c>
      <c r="Q43" s="6">
        <v>3.4534090000000002E-3</v>
      </c>
      <c r="R43" s="6">
        <v>6.9733330999999996E-2</v>
      </c>
      <c r="S43" s="6">
        <v>2.1763569E-2</v>
      </c>
      <c r="T43" s="6">
        <v>5.2740145000000002E-2</v>
      </c>
      <c r="U43" s="6">
        <v>5.5606099999999997E-3</v>
      </c>
      <c r="V43" s="6">
        <v>2.3335212009999999</v>
      </c>
      <c r="W43" s="6">
        <v>0.28696956745426494</v>
      </c>
      <c r="X43" s="6">
        <v>2.7091588050097225E-2</v>
      </c>
      <c r="Y43" s="6">
        <v>4.3638682718364755E-2</v>
      </c>
      <c r="Z43" s="6">
        <v>1.3676200617622923E-2</v>
      </c>
      <c r="AA43" s="6">
        <v>1.0990477827407643E-2</v>
      </c>
      <c r="AB43" s="6">
        <v>9.5396949213492552E-2</v>
      </c>
      <c r="AC43" s="6">
        <v>1.72E-2</v>
      </c>
      <c r="AD43" s="6">
        <v>4.0202000000000002E-2</v>
      </c>
      <c r="AE43" s="60"/>
      <c r="AF43" s="26">
        <v>18741.912374203628</v>
      </c>
      <c r="AG43" s="26" t="s">
        <v>433</v>
      </c>
      <c r="AH43" s="26">
        <v>12220.449670149952</v>
      </c>
      <c r="AI43" s="26">
        <v>2787.0522686352961</v>
      </c>
      <c r="AJ43" s="26" t="s">
        <v>433</v>
      </c>
      <c r="AK43" s="26" t="s">
        <v>431</v>
      </c>
      <c r="AL43" s="49" t="s">
        <v>49</v>
      </c>
    </row>
    <row r="44" spans="1:38" s="2" customFormat="1" ht="26.25" customHeight="1" thickBot="1" x14ac:dyDescent="0.25">
      <c r="A44" s="70" t="s">
        <v>70</v>
      </c>
      <c r="B44" s="70" t="s">
        <v>111</v>
      </c>
      <c r="C44" s="71" t="s">
        <v>112</v>
      </c>
      <c r="D44" s="72"/>
      <c r="E44" s="6">
        <v>28.264984373000001</v>
      </c>
      <c r="F44" s="6">
        <v>3.264592178</v>
      </c>
      <c r="G44" s="6">
        <v>4.5410996000000002E-2</v>
      </c>
      <c r="H44" s="6">
        <v>1.353177E-2</v>
      </c>
      <c r="I44" s="6">
        <v>1.1853594039999999</v>
      </c>
      <c r="J44" s="6">
        <v>1.1853594039999999</v>
      </c>
      <c r="K44" s="6">
        <v>1.1853594039999999</v>
      </c>
      <c r="L44" s="6">
        <v>0.73455020299999996</v>
      </c>
      <c r="M44" s="6">
        <v>16.853963741000001</v>
      </c>
      <c r="N44" s="6" t="s">
        <v>432</v>
      </c>
      <c r="O44" s="6">
        <v>1.7010550999999999E-2</v>
      </c>
      <c r="P44" s="6" t="s">
        <v>432</v>
      </c>
      <c r="Q44" s="6" t="s">
        <v>432</v>
      </c>
      <c r="R44" s="6">
        <v>8.5052735000000004E-2</v>
      </c>
      <c r="S44" s="6">
        <v>2.8917926879999998</v>
      </c>
      <c r="T44" s="6">
        <v>0.119073815</v>
      </c>
      <c r="U44" s="6">
        <v>1.7010550999999999E-2</v>
      </c>
      <c r="V44" s="6">
        <v>1.701054515</v>
      </c>
      <c r="W44" s="6" t="s">
        <v>432</v>
      </c>
      <c r="X44" s="6">
        <v>5.1089160404743018E-2</v>
      </c>
      <c r="Y44" s="6">
        <v>8.4995201265595621E-2</v>
      </c>
      <c r="Z44" s="6">
        <v>5.8516275518245613E-2</v>
      </c>
      <c r="AA44" s="6">
        <v>1.3438330714945941E-2</v>
      </c>
      <c r="AB44" s="6">
        <v>0.20803896790353019</v>
      </c>
      <c r="AC44" s="6" t="s">
        <v>431</v>
      </c>
      <c r="AD44" s="6" t="s">
        <v>431</v>
      </c>
      <c r="AE44" s="60"/>
      <c r="AF44" s="26">
        <v>73309.754896836705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19.895427325</v>
      </c>
      <c r="F45" s="6">
        <v>0.76064169199999998</v>
      </c>
      <c r="G45" s="6">
        <v>0.77800234800000001</v>
      </c>
      <c r="H45" s="6" t="s">
        <v>432</v>
      </c>
      <c r="I45" s="6">
        <v>0.34986154699999999</v>
      </c>
      <c r="J45" s="6">
        <v>0.410999279</v>
      </c>
      <c r="K45" s="6">
        <v>0.410999279</v>
      </c>
      <c r="L45" s="6">
        <v>1.8518494999999999E-2</v>
      </c>
      <c r="M45" s="6">
        <v>1.725823259</v>
      </c>
      <c r="N45" s="6">
        <v>5.0570150000000001E-2</v>
      </c>
      <c r="O45" s="6">
        <v>3.890012E-3</v>
      </c>
      <c r="P45" s="6">
        <v>1.1670033999999999E-2</v>
      </c>
      <c r="Q45" s="6">
        <v>1.5560047E-2</v>
      </c>
      <c r="R45" s="6">
        <v>1.9450057999999999E-2</v>
      </c>
      <c r="S45" s="6">
        <v>0.34232103800000002</v>
      </c>
      <c r="T45" s="6">
        <v>0.38900117699999998</v>
      </c>
      <c r="U45" s="6">
        <v>3.8900117999999997E-2</v>
      </c>
      <c r="V45" s="6">
        <v>0.46680141200000003</v>
      </c>
      <c r="W45" s="6">
        <v>5.0570153019502351E-2</v>
      </c>
      <c r="X45" s="6">
        <v>7.7800235414618999E-4</v>
      </c>
      <c r="Y45" s="6">
        <v>3.8900117707309501E-3</v>
      </c>
      <c r="Z45" s="6">
        <v>3.8900117707309501E-3</v>
      </c>
      <c r="AA45" s="6">
        <v>3.8900117707309499E-4</v>
      </c>
      <c r="AB45" s="6">
        <v>8.9470270726811855E-3</v>
      </c>
      <c r="AC45" s="6">
        <v>3.1119999999999998E-2</v>
      </c>
      <c r="AD45" s="6">
        <v>1.4779E-2</v>
      </c>
      <c r="AE45" s="60"/>
      <c r="AF45" s="26">
        <v>16765.950731850393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2.4599990300000001</v>
      </c>
      <c r="F47" s="6">
        <v>9.1609725000000003E-2</v>
      </c>
      <c r="G47" s="6">
        <v>0.103833067</v>
      </c>
      <c r="H47" s="6">
        <v>7.3481399999999998E-4</v>
      </c>
      <c r="I47" s="6">
        <v>3.7557224E-2</v>
      </c>
      <c r="J47" s="6">
        <v>4.2466960999999998E-2</v>
      </c>
      <c r="K47" s="6">
        <v>4.5946261000000002E-2</v>
      </c>
      <c r="L47" s="6">
        <v>1.3370916E-2</v>
      </c>
      <c r="M47" s="6">
        <v>0.66226203299999997</v>
      </c>
      <c r="N47" s="6">
        <v>0.13634299699999999</v>
      </c>
      <c r="O47" s="6">
        <v>3.0987099999999997E-4</v>
      </c>
      <c r="P47" s="6">
        <v>7.1471200000000005E-4</v>
      </c>
      <c r="Q47" s="6">
        <v>6.3016600000000004E-4</v>
      </c>
      <c r="R47" s="6">
        <v>4.0731420000000001E-3</v>
      </c>
      <c r="S47" s="6">
        <v>7.1349455000000006E-2</v>
      </c>
      <c r="T47" s="6">
        <v>1.5503438E-2</v>
      </c>
      <c r="U47" s="6">
        <v>1.615329E-3</v>
      </c>
      <c r="V47" s="6">
        <v>4.8572535999999999E-2</v>
      </c>
      <c r="W47" s="6">
        <v>9.8795057231362594E-3</v>
      </c>
      <c r="X47" s="6">
        <v>2.2074229614181477E-4</v>
      </c>
      <c r="Y47" s="6">
        <v>6.9584709897442857E-4</v>
      </c>
      <c r="Z47" s="6">
        <v>3.5170383971559342E-4</v>
      </c>
      <c r="AA47" s="6">
        <v>2.1764209868705938E-4</v>
      </c>
      <c r="AB47" s="6">
        <v>1.4859353338188962E-3</v>
      </c>
      <c r="AC47" s="6">
        <v>1.137E-3</v>
      </c>
      <c r="AD47" s="6">
        <v>2.15E-3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v>0.60272477899999999</v>
      </c>
      <c r="O49" s="6">
        <v>1.1102825E-2</v>
      </c>
      <c r="P49" s="6">
        <v>1.9033413999999999E-2</v>
      </c>
      <c r="Q49" s="6">
        <v>2.0619531999999999E-2</v>
      </c>
      <c r="R49" s="6">
        <v>0.269640033</v>
      </c>
      <c r="S49" s="6">
        <v>7.6133655999999994E-2</v>
      </c>
      <c r="T49" s="6">
        <v>0.19033414100000001</v>
      </c>
      <c r="U49" s="6">
        <v>2.5377884999999999E-2</v>
      </c>
      <c r="V49" s="6">
        <v>0.34894592499999999</v>
      </c>
      <c r="W49" s="6">
        <v>4.75835352</v>
      </c>
      <c r="X49" s="6">
        <v>0.25377885439999998</v>
      </c>
      <c r="Y49" s="6">
        <v>0.31722356800000001</v>
      </c>
      <c r="Z49" s="6">
        <v>0.15861178400000001</v>
      </c>
      <c r="AA49" s="6">
        <v>0.11102824880000001</v>
      </c>
      <c r="AB49" s="6">
        <v>0.84064245520000003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17.809365519710003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0.12010510000581499</v>
      </c>
      <c r="AL51" s="49" t="s">
        <v>130</v>
      </c>
    </row>
    <row r="52" spans="1:38" s="2" customFormat="1" ht="26.25" customHeight="1" thickBot="1" x14ac:dyDescent="0.25">
      <c r="A52" s="70" t="s">
        <v>119</v>
      </c>
      <c r="B52" s="74" t="s">
        <v>131</v>
      </c>
      <c r="C52" s="76" t="s">
        <v>392</v>
      </c>
      <c r="D52" s="73"/>
      <c r="E52" s="6">
        <v>1.6322203777099999</v>
      </c>
      <c r="F52" s="6">
        <v>0.48927058283453001</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12.338544862579468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1687737844.6024799</v>
      </c>
      <c r="AL53" s="49" t="s">
        <v>135</v>
      </c>
    </row>
    <row r="54" spans="1:38" s="2" customFormat="1" ht="37.5" customHeight="1" thickBot="1" x14ac:dyDescent="0.25">
      <c r="A54" s="70" t="s">
        <v>119</v>
      </c>
      <c r="B54" s="74" t="s">
        <v>136</v>
      </c>
      <c r="C54" s="76" t="s">
        <v>137</v>
      </c>
      <c r="D54" s="73"/>
      <c r="E54" s="6" t="s">
        <v>431</v>
      </c>
      <c r="F54" s="6">
        <v>1.2087465528083015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1135.9457598318825</v>
      </c>
      <c r="AL54" s="49" t="s">
        <v>419</v>
      </c>
    </row>
    <row r="55" spans="1:38" s="2" customFormat="1" ht="26.25" customHeight="1" thickBot="1" x14ac:dyDescent="0.25">
      <c r="A55" s="70" t="s">
        <v>119</v>
      </c>
      <c r="B55" s="74" t="s">
        <v>138</v>
      </c>
      <c r="C55" s="76" t="s">
        <v>139</v>
      </c>
      <c r="D55" s="73"/>
      <c r="E55" s="6">
        <v>3.620353329170324</v>
      </c>
      <c r="F55" s="6">
        <v>0.46017185416454365</v>
      </c>
      <c r="G55" s="6">
        <v>3.2139885541392048</v>
      </c>
      <c r="H55" s="6" t="s">
        <v>432</v>
      </c>
      <c r="I55" s="6">
        <v>1.9744959579999999E-2</v>
      </c>
      <c r="J55" s="6">
        <v>1.9744959579999999E-2</v>
      </c>
      <c r="K55" s="6">
        <v>1.9744959579999999E-2</v>
      </c>
      <c r="L55" s="6">
        <v>4.9362398899999995E-4</v>
      </c>
      <c r="M55" s="6">
        <v>0.98595848671693465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4197.8323194445511</v>
      </c>
      <c r="AG55" s="26" t="s">
        <v>431</v>
      </c>
      <c r="AH55" s="26">
        <v>91.350326862611084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0.71695910040199995</v>
      </c>
      <c r="J59" s="6">
        <v>0.81717874529199996</v>
      </c>
      <c r="K59" s="6">
        <v>0.93069969615799997</v>
      </c>
      <c r="L59" s="6">
        <v>1.3380507324032001E-3</v>
      </c>
      <c r="M59" s="6" t="s">
        <v>432</v>
      </c>
      <c r="N59" s="6">
        <v>7.8194837457231996</v>
      </c>
      <c r="O59" s="6">
        <v>0.37437593455057999</v>
      </c>
      <c r="P59" s="6">
        <v>2.9547243300000001E-3</v>
      </c>
      <c r="Q59" s="6">
        <v>0.82771651406799995</v>
      </c>
      <c r="R59" s="6">
        <v>1.03328541372006</v>
      </c>
      <c r="S59" s="6">
        <v>1.7451601601580002E-2</v>
      </c>
      <c r="T59" s="6">
        <v>1.3511508348816801</v>
      </c>
      <c r="U59" s="6">
        <v>3.9884400529078801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4568.4919330000002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1.060154544</v>
      </c>
      <c r="J60" s="6">
        <v>8.6695753209999999</v>
      </c>
      <c r="K60" s="6">
        <v>28.329743218000001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171223.56077623117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0.52321598800000002</v>
      </c>
      <c r="J61" s="6">
        <v>5.2296382870000002</v>
      </c>
      <c r="K61" s="6">
        <v>17.442319411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26160603.013523348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2.4028379999999998E-2</v>
      </c>
      <c r="J62" s="6">
        <v>0.240283791</v>
      </c>
      <c r="K62" s="6">
        <v>0.48056758199999999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40047.298479663652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431</v>
      </c>
      <c r="Y72" s="6" t="s">
        <v>431</v>
      </c>
      <c r="Z72" s="6" t="s">
        <v>431</v>
      </c>
      <c r="AA72" s="6" t="s">
        <v>431</v>
      </c>
      <c r="AB72" s="6">
        <v>15.947904224723503</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432</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432</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432</v>
      </c>
      <c r="U74" s="6" t="s">
        <v>432</v>
      </c>
      <c r="V74" s="6" t="s">
        <v>432</v>
      </c>
      <c r="W74" s="6">
        <v>10.963329999999999</v>
      </c>
      <c r="X74" s="6">
        <v>1.1415454300000001</v>
      </c>
      <c r="Y74" s="6">
        <v>1.12993298</v>
      </c>
      <c r="Z74" s="6">
        <v>1.12993298</v>
      </c>
      <c r="AA74" s="6">
        <v>0.13985769000000001</v>
      </c>
      <c r="AB74" s="6">
        <v>3.5412690800000002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1.2824191727516601</v>
      </c>
      <c r="H78" s="6" t="s">
        <v>432</v>
      </c>
      <c r="I78" s="6">
        <v>9.6482557459999993E-3</v>
      </c>
      <c r="J78" s="6">
        <v>1.2576032469817139E-2</v>
      </c>
      <c r="K78" s="6">
        <v>3.2430606798543503E-2</v>
      </c>
      <c r="L78" s="6">
        <v>9.6482560000000001E-6</v>
      </c>
      <c r="M78" s="6" t="s">
        <v>432</v>
      </c>
      <c r="N78" s="6">
        <v>0.53711940113724332</v>
      </c>
      <c r="O78" s="6">
        <v>8.4330000000000002E-2</v>
      </c>
      <c r="P78" s="6">
        <v>2.7088142173941586E-3</v>
      </c>
      <c r="Q78" s="6">
        <v>0.35620000000000002</v>
      </c>
      <c r="R78" s="6">
        <v>5.6999880000000003</v>
      </c>
      <c r="S78" s="6">
        <v>5.0660068545399053</v>
      </c>
      <c r="T78" s="6">
        <v>5.285482548724825E-2</v>
      </c>
      <c r="U78" s="6" t="s">
        <v>432</v>
      </c>
      <c r="V78" s="6">
        <v>0.64753806190441088</v>
      </c>
      <c r="W78" s="6">
        <v>0.55771428000000001</v>
      </c>
      <c r="X78" s="6" t="s">
        <v>432</v>
      </c>
      <c r="Y78" s="6" t="s">
        <v>432</v>
      </c>
      <c r="Z78" s="6" t="s">
        <v>432</v>
      </c>
      <c r="AA78" s="6" t="s">
        <v>432</v>
      </c>
      <c r="AB78" s="6" t="s">
        <v>432</v>
      </c>
      <c r="AC78" s="6" t="s">
        <v>432</v>
      </c>
      <c r="AD78" s="6">
        <v>4.1E-5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62.960191031000001</v>
      </c>
      <c r="G82" s="6" t="s">
        <v>431</v>
      </c>
      <c r="H82" s="6" t="s">
        <v>431</v>
      </c>
      <c r="I82" s="6" t="s">
        <v>432</v>
      </c>
      <c r="J82" s="6" t="s">
        <v>431</v>
      </c>
      <c r="K82" s="6" t="s">
        <v>431</v>
      </c>
      <c r="L82" s="6" t="s">
        <v>431</v>
      </c>
      <c r="M82" s="6" t="s">
        <v>431</v>
      </c>
      <c r="N82" s="6" t="s">
        <v>431</v>
      </c>
      <c r="O82" s="6" t="s">
        <v>431</v>
      </c>
      <c r="P82" s="6">
        <v>0.102972513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0.456520598</v>
      </c>
      <c r="G83" s="6" t="s">
        <v>432</v>
      </c>
      <c r="H83" s="6" t="s">
        <v>431</v>
      </c>
      <c r="I83" s="6">
        <v>3.0114248999999999E-2</v>
      </c>
      <c r="J83" s="6">
        <v>0.43937183600000002</v>
      </c>
      <c r="K83" s="6">
        <v>0.78494520499999998</v>
      </c>
      <c r="L83" s="6">
        <v>1.7165139999999999E-3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1.8642167000000001E-2</v>
      </c>
      <c r="G84" s="6" t="s">
        <v>431</v>
      </c>
      <c r="H84" s="6" t="s">
        <v>431</v>
      </c>
      <c r="I84" s="6">
        <v>1.1472100000000001E-2</v>
      </c>
      <c r="J84" s="6">
        <v>5.7360511000000003E-2</v>
      </c>
      <c r="K84" s="6">
        <v>0.22944204900000001</v>
      </c>
      <c r="L84" s="6">
        <v>1.4929999999999999E-6</v>
      </c>
      <c r="M84" s="6">
        <v>1.3623109999999999E-3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143401.28215690501</v>
      </c>
      <c r="AL84" s="49" t="s">
        <v>412</v>
      </c>
    </row>
    <row r="85" spans="1:38" s="2" customFormat="1" ht="26.25" customHeight="1" thickBot="1" x14ac:dyDescent="0.25">
      <c r="A85" s="70" t="s">
        <v>208</v>
      </c>
      <c r="B85" s="76" t="s">
        <v>215</v>
      </c>
      <c r="C85" s="82" t="s">
        <v>403</v>
      </c>
      <c r="D85" s="72"/>
      <c r="E85" s="6" t="s">
        <v>431</v>
      </c>
      <c r="F85" s="6">
        <v>66.273260592371003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457.27859284919413</v>
      </c>
      <c r="AL85" s="49" t="s">
        <v>216</v>
      </c>
    </row>
    <row r="86" spans="1:38" s="2" customFormat="1" ht="26.25" customHeight="1" thickBot="1" x14ac:dyDescent="0.25">
      <c r="A86" s="70" t="s">
        <v>208</v>
      </c>
      <c r="B86" s="76" t="s">
        <v>217</v>
      </c>
      <c r="C86" s="80" t="s">
        <v>218</v>
      </c>
      <c r="D86" s="72"/>
      <c r="E86" s="6" t="s">
        <v>431</v>
      </c>
      <c r="F86" s="6">
        <v>12.3000094595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100.67570087079049</v>
      </c>
      <c r="AL86" s="49" t="s">
        <v>219</v>
      </c>
    </row>
    <row r="87" spans="1:38" s="2" customFormat="1" ht="26.25" customHeight="1" thickBot="1" x14ac:dyDescent="0.25">
      <c r="A87" s="70" t="s">
        <v>208</v>
      </c>
      <c r="B87" s="76" t="s">
        <v>220</v>
      </c>
      <c r="C87" s="80" t="s">
        <v>221</v>
      </c>
      <c r="D87" s="72"/>
      <c r="E87" s="6" t="s">
        <v>431</v>
      </c>
      <c r="F87" s="6">
        <v>0.19549841000000001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0.28361793519599998</v>
      </c>
      <c r="AL87" s="49" t="s">
        <v>219</v>
      </c>
    </row>
    <row r="88" spans="1:38" s="2" customFormat="1" ht="26.25" customHeight="1" thickBot="1" x14ac:dyDescent="0.25">
      <c r="A88" s="70" t="s">
        <v>208</v>
      </c>
      <c r="B88" s="76" t="s">
        <v>222</v>
      </c>
      <c r="C88" s="80" t="s">
        <v>223</v>
      </c>
      <c r="D88" s="72"/>
      <c r="E88" s="6" t="s">
        <v>432</v>
      </c>
      <c r="F88" s="6">
        <v>52.253592103999999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14.180623872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14.847996895449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7.3748006856066896E-4</v>
      </c>
      <c r="Y90" s="6">
        <v>3.722518441306234E-4</v>
      </c>
      <c r="Z90" s="6">
        <v>3.722518441306234E-4</v>
      </c>
      <c r="AA90" s="6">
        <v>3.722518441306234E-4</v>
      </c>
      <c r="AB90" s="6">
        <v>1.8542356009525391E-3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0.116496164</v>
      </c>
      <c r="F91" s="6">
        <v>0.310582152</v>
      </c>
      <c r="G91" s="6">
        <v>1.1503931E-2</v>
      </c>
      <c r="H91" s="6">
        <v>0.26630494500000002</v>
      </c>
      <c r="I91" s="6">
        <v>1.9304387569999999</v>
      </c>
      <c r="J91" s="6">
        <v>2.113206506</v>
      </c>
      <c r="K91" s="6">
        <v>2.311058874</v>
      </c>
      <c r="L91" s="6">
        <v>0.77966387599999998</v>
      </c>
      <c r="M91" s="6">
        <v>3.5629957640000001</v>
      </c>
      <c r="N91" s="6">
        <v>2.9864510000000002E-3</v>
      </c>
      <c r="O91" s="6">
        <v>0.34652291299999999</v>
      </c>
      <c r="P91" s="6">
        <v>2.1899999999999999E-7</v>
      </c>
      <c r="Q91" s="6">
        <v>5.0660000000000003E-6</v>
      </c>
      <c r="R91" s="6">
        <v>5.9425000000000001E-5</v>
      </c>
      <c r="S91" s="6">
        <v>0.34820858199999999</v>
      </c>
      <c r="T91" s="6">
        <v>0.17337291699999999</v>
      </c>
      <c r="U91" s="6" t="s">
        <v>432</v>
      </c>
      <c r="V91" s="6">
        <v>0.17424904499999999</v>
      </c>
      <c r="W91" s="6">
        <v>6.4169866403431001E-3</v>
      </c>
      <c r="X91" s="6">
        <v>7.1228551707808408E-3</v>
      </c>
      <c r="Y91" s="6">
        <v>2.8876439881543952E-3</v>
      </c>
      <c r="Z91" s="6">
        <v>2.8876439881543952E-3</v>
      </c>
      <c r="AA91" s="6">
        <v>2.8876439881543952E-3</v>
      </c>
      <c r="AB91" s="6">
        <v>1.5785787135244027E-2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23.267212876999999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10609.837082014636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0.35529567099999998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2750.0354652406422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516.23529799999994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0.14142371400000001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0.96683503599999998</v>
      </c>
      <c r="F99" s="6">
        <v>26.786252321999999</v>
      </c>
      <c r="G99" s="6" t="s">
        <v>431</v>
      </c>
      <c r="H99" s="6">
        <v>33.033511808</v>
      </c>
      <c r="I99" s="6">
        <v>0.33520534000000002</v>
      </c>
      <c r="J99" s="6">
        <v>0.51507161999999995</v>
      </c>
      <c r="K99" s="6">
        <v>1.12825212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817.57399999999996</v>
      </c>
      <c r="AL99" s="49" t="s">
        <v>245</v>
      </c>
    </row>
    <row r="100" spans="1:38" s="2" customFormat="1" ht="26.25" customHeight="1" thickBot="1" x14ac:dyDescent="0.25">
      <c r="A100" s="70" t="s">
        <v>243</v>
      </c>
      <c r="B100" s="70" t="s">
        <v>246</v>
      </c>
      <c r="C100" s="71" t="s">
        <v>408</v>
      </c>
      <c r="D100" s="84"/>
      <c r="E100" s="6">
        <v>1.977756069</v>
      </c>
      <c r="F100" s="6">
        <v>18.997589852000001</v>
      </c>
      <c r="G100" s="6" t="s">
        <v>431</v>
      </c>
      <c r="H100" s="6">
        <v>31.956406092999998</v>
      </c>
      <c r="I100" s="6">
        <v>0.35013689999999997</v>
      </c>
      <c r="J100" s="6">
        <v>0.52520535000000002</v>
      </c>
      <c r="K100" s="6">
        <v>1.14767095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5690.0870000000004</v>
      </c>
      <c r="AL100" s="49" t="s">
        <v>245</v>
      </c>
    </row>
    <row r="101" spans="1:38" s="2" customFormat="1" ht="26.25" customHeight="1" thickBot="1" x14ac:dyDescent="0.25">
      <c r="A101" s="70" t="s">
        <v>243</v>
      </c>
      <c r="B101" s="70" t="s">
        <v>247</v>
      </c>
      <c r="C101" s="71" t="s">
        <v>248</v>
      </c>
      <c r="D101" s="84"/>
      <c r="E101" s="6">
        <v>0.32578047399999999</v>
      </c>
      <c r="F101" s="6">
        <v>0.92116364299999998</v>
      </c>
      <c r="G101" s="6" t="s">
        <v>431</v>
      </c>
      <c r="H101" s="6">
        <v>8.7292592310000003</v>
      </c>
      <c r="I101" s="6">
        <v>8.7497359999999996E-2</v>
      </c>
      <c r="J101" s="6">
        <v>0.26249208000000002</v>
      </c>
      <c r="K101" s="6">
        <v>0.61248152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15904.388999999999</v>
      </c>
      <c r="AL101" s="49" t="s">
        <v>245</v>
      </c>
    </row>
    <row r="102" spans="1:38" s="2" customFormat="1" ht="26.25" customHeight="1" thickBot="1" x14ac:dyDescent="0.25">
      <c r="A102" s="70" t="s">
        <v>243</v>
      </c>
      <c r="B102" s="70" t="s">
        <v>249</v>
      </c>
      <c r="C102" s="71" t="s">
        <v>386</v>
      </c>
      <c r="D102" s="84"/>
      <c r="E102" s="6">
        <v>0.40988804600000001</v>
      </c>
      <c r="F102" s="6">
        <v>12.552451387</v>
      </c>
      <c r="G102" s="6" t="s">
        <v>431</v>
      </c>
      <c r="H102" s="6">
        <v>63.836611369000003</v>
      </c>
      <c r="I102" s="6">
        <v>0.17623949999999999</v>
      </c>
      <c r="J102" s="6">
        <v>3.9636322499999999</v>
      </c>
      <c r="K102" s="6">
        <v>28.190169749999999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29280.495999999999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0.21988569399999999</v>
      </c>
      <c r="F104" s="6">
        <v>0.54108109500000001</v>
      </c>
      <c r="G104" s="6" t="s">
        <v>431</v>
      </c>
      <c r="H104" s="6">
        <v>5.3281307990000002</v>
      </c>
      <c r="I104" s="6">
        <v>3.4683680000000001E-2</v>
      </c>
      <c r="J104" s="6">
        <v>0.10405104</v>
      </c>
      <c r="K104" s="6">
        <v>0.24278575999999999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2796.8090000000002</v>
      </c>
      <c r="AL104" s="49" t="s">
        <v>245</v>
      </c>
    </row>
    <row r="105" spans="1:38" s="2" customFormat="1" ht="26.25" customHeight="1" thickBot="1" x14ac:dyDescent="0.25">
      <c r="A105" s="70" t="s">
        <v>243</v>
      </c>
      <c r="B105" s="70" t="s">
        <v>254</v>
      </c>
      <c r="C105" s="71" t="s">
        <v>255</v>
      </c>
      <c r="D105" s="84"/>
      <c r="E105" s="6">
        <v>0.177556036</v>
      </c>
      <c r="F105" s="6">
        <v>0.78690131500000005</v>
      </c>
      <c r="G105" s="6" t="s">
        <v>431</v>
      </c>
      <c r="H105" s="6">
        <v>4.6968268020000004</v>
      </c>
      <c r="I105" s="6">
        <v>3.2266583000000001E-2</v>
      </c>
      <c r="J105" s="6">
        <v>5.0704634999999998E-2</v>
      </c>
      <c r="K105" s="6">
        <v>0.11062828800000001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567.28399995145298</v>
      </c>
      <c r="AL105" s="49" t="s">
        <v>245</v>
      </c>
    </row>
    <row r="106" spans="1:38" s="2" customFormat="1" ht="26.25" customHeight="1" thickBot="1" x14ac:dyDescent="0.25">
      <c r="A106" s="70" t="s">
        <v>243</v>
      </c>
      <c r="B106" s="70" t="s">
        <v>256</v>
      </c>
      <c r="C106" s="71" t="s">
        <v>257</v>
      </c>
      <c r="D106" s="84"/>
      <c r="E106" s="6">
        <v>3.3349019999999998E-3</v>
      </c>
      <c r="F106" s="6">
        <v>5.9290046999999999E-2</v>
      </c>
      <c r="G106" s="6" t="s">
        <v>431</v>
      </c>
      <c r="H106" s="6">
        <v>0.12372108800000001</v>
      </c>
      <c r="I106" s="6">
        <v>1.9700820000000002E-3</v>
      </c>
      <c r="J106" s="6">
        <v>3.1521320000000002E-3</v>
      </c>
      <c r="K106" s="6">
        <v>6.6982810000000004E-3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55.908999996951998</v>
      </c>
      <c r="AL106" s="49" t="s">
        <v>245</v>
      </c>
    </row>
    <row r="107" spans="1:38" s="2" customFormat="1" ht="26.25" customHeight="1" thickBot="1" x14ac:dyDescent="0.25">
      <c r="A107" s="70" t="s">
        <v>243</v>
      </c>
      <c r="B107" s="70" t="s">
        <v>258</v>
      </c>
      <c r="C107" s="71" t="s">
        <v>379</v>
      </c>
      <c r="D107" s="84"/>
      <c r="E107" s="6">
        <v>0.54265257300000003</v>
      </c>
      <c r="F107" s="6">
        <v>1.919340847</v>
      </c>
      <c r="G107" s="6" t="s">
        <v>431</v>
      </c>
      <c r="H107" s="6">
        <v>7.2396837889999999</v>
      </c>
      <c r="I107" s="6">
        <v>0.14222710799999999</v>
      </c>
      <c r="J107" s="6">
        <v>1.89636144</v>
      </c>
      <c r="K107" s="6">
        <v>9.0077168400000005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47409.036</v>
      </c>
      <c r="AL107" s="49" t="s">
        <v>245</v>
      </c>
    </row>
    <row r="108" spans="1:38" s="2" customFormat="1" ht="26.25" customHeight="1" thickBot="1" x14ac:dyDescent="0.25">
      <c r="A108" s="70" t="s">
        <v>243</v>
      </c>
      <c r="B108" s="70" t="s">
        <v>259</v>
      </c>
      <c r="C108" s="71" t="s">
        <v>380</v>
      </c>
      <c r="D108" s="84"/>
      <c r="E108" s="6">
        <v>1.0030210450000001</v>
      </c>
      <c r="F108" s="6">
        <v>11.694573354999999</v>
      </c>
      <c r="G108" s="6" t="s">
        <v>431</v>
      </c>
      <c r="H108" s="6">
        <v>19.583168790999999</v>
      </c>
      <c r="I108" s="6">
        <v>0.16298337800000001</v>
      </c>
      <c r="J108" s="6">
        <v>1.62983378</v>
      </c>
      <c r="K108" s="6">
        <v>3.25966756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81491.688999999998</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0.88276562400000003</v>
      </c>
      <c r="F111" s="6">
        <v>0.555056828</v>
      </c>
      <c r="G111" s="6" t="s">
        <v>431</v>
      </c>
      <c r="H111" s="6">
        <v>15.012809553</v>
      </c>
      <c r="I111" s="6">
        <v>3.0316963999999998E-2</v>
      </c>
      <c r="J111" s="6">
        <v>6.0633927999999997E-2</v>
      </c>
      <c r="K111" s="6">
        <v>0.13642633800000001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7579.241</v>
      </c>
      <c r="AL111" s="49" t="s">
        <v>245</v>
      </c>
    </row>
    <row r="112" spans="1:38" s="2" customFormat="1" ht="26.25" customHeight="1" thickBot="1" x14ac:dyDescent="0.25">
      <c r="A112" s="70" t="s">
        <v>263</v>
      </c>
      <c r="B112" s="70" t="s">
        <v>264</v>
      </c>
      <c r="C112" s="71" t="s">
        <v>265</v>
      </c>
      <c r="D112" s="72"/>
      <c r="E112" s="6">
        <v>42.718041321999998</v>
      </c>
      <c r="F112" s="6" t="s">
        <v>431</v>
      </c>
      <c r="G112" s="6" t="s">
        <v>431</v>
      </c>
      <c r="H112" s="6">
        <v>130.48214965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1067951033.0236986</v>
      </c>
      <c r="AL112" s="49" t="s">
        <v>418</v>
      </c>
    </row>
    <row r="113" spans="1:38" s="2" customFormat="1" ht="26.25" customHeight="1" thickBot="1" x14ac:dyDescent="0.25">
      <c r="A113" s="70" t="s">
        <v>263</v>
      </c>
      <c r="B113" s="85" t="s">
        <v>266</v>
      </c>
      <c r="C113" s="86" t="s">
        <v>267</v>
      </c>
      <c r="D113" s="72"/>
      <c r="E113" s="6">
        <v>18.016901983</v>
      </c>
      <c r="F113" s="6">
        <v>28.494996477000001</v>
      </c>
      <c r="G113" s="6" t="s">
        <v>431</v>
      </c>
      <c r="H113" s="6">
        <v>114.74374905099999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0.93047669300000002</v>
      </c>
      <c r="F114" s="6" t="s">
        <v>431</v>
      </c>
      <c r="G114" s="6" t="s">
        <v>431</v>
      </c>
      <c r="H114" s="6">
        <v>3.0240492520000002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0.71107934299999997</v>
      </c>
      <c r="F115" s="6" t="s">
        <v>431</v>
      </c>
      <c r="G115" s="6" t="s">
        <v>431</v>
      </c>
      <c r="H115" s="6">
        <v>1.4221586850000001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12.684915526999999</v>
      </c>
      <c r="F116" s="6">
        <v>1.458584962</v>
      </c>
      <c r="G116" s="6" t="s">
        <v>431</v>
      </c>
      <c r="H116" s="6">
        <v>37.362847725999998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5.8674677050000001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1.8995781549999999</v>
      </c>
      <c r="J119" s="6">
        <v>43.298415202000001</v>
      </c>
      <c r="K119" s="6">
        <v>43.298415202000001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10.239104093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10.432479000000001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2.2661148989174797E-2</v>
      </c>
      <c r="F125" s="6">
        <v>4.0993042358240901</v>
      </c>
      <c r="G125" s="6" t="s">
        <v>431</v>
      </c>
      <c r="H125" s="6" t="s">
        <v>432</v>
      </c>
      <c r="I125" s="6">
        <v>9.8108260540842197E-3</v>
      </c>
      <c r="J125" s="6">
        <v>1.2052606540000342E-2</v>
      </c>
      <c r="K125" s="6">
        <v>1.499343685485805E-2</v>
      </c>
      <c r="L125" s="6" t="s">
        <v>431</v>
      </c>
      <c r="M125" s="6">
        <v>0.41833468695885495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12052.58325761356</v>
      </c>
      <c r="AL125" s="49" t="s">
        <v>425</v>
      </c>
    </row>
    <row r="126" spans="1:38" s="2" customFormat="1" ht="26.25" customHeight="1" thickBot="1" x14ac:dyDescent="0.25">
      <c r="A126" s="70" t="s">
        <v>288</v>
      </c>
      <c r="B126" s="70" t="s">
        <v>291</v>
      </c>
      <c r="C126" s="71" t="s">
        <v>292</v>
      </c>
      <c r="D126" s="72"/>
      <c r="E126" s="6" t="s">
        <v>432</v>
      </c>
      <c r="F126" s="6" t="s">
        <v>432</v>
      </c>
      <c r="G126" s="6" t="s">
        <v>432</v>
      </c>
      <c r="H126" s="6">
        <v>0.89584439999999999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3732.6849999999999</v>
      </c>
      <c r="AL126" s="49" t="s">
        <v>424</v>
      </c>
    </row>
    <row r="127" spans="1:38" s="2" customFormat="1" ht="26.25" customHeight="1" thickBot="1" x14ac:dyDescent="0.25">
      <c r="A127" s="70" t="s">
        <v>288</v>
      </c>
      <c r="B127" s="70" t="s">
        <v>293</v>
      </c>
      <c r="C127" s="71" t="s">
        <v>294</v>
      </c>
      <c r="D127" s="72"/>
      <c r="E127" s="6">
        <v>8.5824730000000002E-3</v>
      </c>
      <c r="F127" s="6" t="s">
        <v>432</v>
      </c>
      <c r="G127" s="6" t="s">
        <v>432</v>
      </c>
      <c r="H127" s="6">
        <v>0.44807268099999997</v>
      </c>
      <c r="I127" s="6">
        <v>3.5650310000000002E-3</v>
      </c>
      <c r="J127" s="6">
        <v>3.5650310000000002E-3</v>
      </c>
      <c r="K127" s="6">
        <v>3.5650310000000002E-3</v>
      </c>
      <c r="L127" s="6" t="s">
        <v>432</v>
      </c>
      <c r="M127" s="6">
        <v>0.15844566400000001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16.2935519829539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7.2102399999999997E-2</v>
      </c>
      <c r="O132" s="6">
        <v>6.6382389999999998E-3</v>
      </c>
      <c r="P132" s="6">
        <v>3.119082E-3</v>
      </c>
      <c r="Q132" s="6">
        <v>0.24485984899999999</v>
      </c>
      <c r="R132" s="6">
        <v>0.72936976099999995</v>
      </c>
      <c r="S132" s="6">
        <v>2.0839135990000002</v>
      </c>
      <c r="T132" s="6">
        <v>0.41678272</v>
      </c>
      <c r="U132" s="6">
        <v>7.8146759999999996E-3</v>
      </c>
      <c r="V132" s="6">
        <v>3.4384574410000002</v>
      </c>
      <c r="W132" s="6">
        <v>0.937836</v>
      </c>
      <c r="X132" s="6">
        <v>2.7669539999999999E-5</v>
      </c>
      <c r="Y132" s="6">
        <v>3.7977800000000002E-6</v>
      </c>
      <c r="Z132" s="6">
        <v>3.3094940000000003E-5</v>
      </c>
      <c r="AA132" s="6">
        <v>5.4253999999999998E-6</v>
      </c>
      <c r="AB132" s="6">
        <v>6.9987659999999998E-5</v>
      </c>
      <c r="AC132" s="6">
        <v>0.104438248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0.12833573000000001</v>
      </c>
      <c r="F133" s="6">
        <v>2.0222619999999999E-3</v>
      </c>
      <c r="G133" s="6">
        <v>1.7578103000000001E-2</v>
      </c>
      <c r="H133" s="6" t="s">
        <v>431</v>
      </c>
      <c r="I133" s="6">
        <v>5.3978760000000002E-3</v>
      </c>
      <c r="J133" s="6">
        <v>5.3978760000000002E-3</v>
      </c>
      <c r="K133" s="6">
        <v>5.9983340000000001E-3</v>
      </c>
      <c r="L133" s="6" t="s">
        <v>432</v>
      </c>
      <c r="M133" s="6" t="s">
        <v>434</v>
      </c>
      <c r="N133" s="6">
        <v>4.6714230000000001E-3</v>
      </c>
      <c r="O133" s="6">
        <v>7.8245699999999997E-4</v>
      </c>
      <c r="P133" s="6">
        <v>0.23178210499999999</v>
      </c>
      <c r="Q133" s="6">
        <v>2.1171509999999998E-3</v>
      </c>
      <c r="R133" s="6">
        <v>2.1093739999999998E-3</v>
      </c>
      <c r="S133" s="6">
        <v>1.9335940000000001E-3</v>
      </c>
      <c r="T133" s="6">
        <v>2.695827E-3</v>
      </c>
      <c r="U133" s="6">
        <v>3.0769479999999999E-3</v>
      </c>
      <c r="V133" s="6">
        <v>2.4908017000000001E-2</v>
      </c>
      <c r="W133" s="6">
        <v>4.2000783738551104E-3</v>
      </c>
      <c r="X133" s="6">
        <v>2.0533716494402759E-6</v>
      </c>
      <c r="Y133" s="6">
        <v>1.1215764842776053E-6</v>
      </c>
      <c r="Z133" s="6">
        <v>1.0017964713935892E-6</v>
      </c>
      <c r="AA133" s="6">
        <v>1.0873536234536007E-6</v>
      </c>
      <c r="AB133" s="6">
        <v>5.264098228565071E-6</v>
      </c>
      <c r="AC133" s="6">
        <v>2.3335000000000002E-2</v>
      </c>
      <c r="AD133" s="6">
        <v>6.3778000000000001E-2</v>
      </c>
      <c r="AE133" s="60"/>
      <c r="AF133" s="26" t="s">
        <v>431</v>
      </c>
      <c r="AG133" s="26" t="s">
        <v>431</v>
      </c>
      <c r="AH133" s="26" t="s">
        <v>431</v>
      </c>
      <c r="AI133" s="26" t="s">
        <v>431</v>
      </c>
      <c r="AJ133" s="26" t="s">
        <v>431</v>
      </c>
      <c r="AK133" s="26">
        <v>155558.45829092999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26.149676769999999</v>
      </c>
      <c r="F135" s="6">
        <v>5.2404161849999999</v>
      </c>
      <c r="G135" s="6">
        <v>0.995679074</v>
      </c>
      <c r="H135" s="6" t="s">
        <v>432</v>
      </c>
      <c r="I135" s="6">
        <v>24.158318615999999</v>
      </c>
      <c r="J135" s="6">
        <v>25.625635148000001</v>
      </c>
      <c r="K135" s="6">
        <v>26.097272605000001</v>
      </c>
      <c r="L135" s="6">
        <v>13.504552513</v>
      </c>
      <c r="M135" s="6">
        <v>329.51736974800002</v>
      </c>
      <c r="N135" s="6">
        <v>3.5110788450000001</v>
      </c>
      <c r="O135" s="6">
        <v>0.36682913099999997</v>
      </c>
      <c r="P135" s="6" t="s">
        <v>432</v>
      </c>
      <c r="Q135" s="6">
        <v>0.20961664799999999</v>
      </c>
      <c r="R135" s="6">
        <v>5.2404158999999999E-2</v>
      </c>
      <c r="S135" s="6">
        <v>0.733658268</v>
      </c>
      <c r="T135" s="6" t="s">
        <v>432</v>
      </c>
      <c r="U135" s="6">
        <v>0.15721248600000001</v>
      </c>
      <c r="V135" s="6">
        <v>94.589512149000001</v>
      </c>
      <c r="W135" s="6">
        <v>52.404161855866555</v>
      </c>
      <c r="X135" s="6">
        <v>2.9346359985645255E-2</v>
      </c>
      <c r="Y135" s="6">
        <v>5.5024424973084851E-2</v>
      </c>
      <c r="Z135" s="6">
        <v>0.12472202993899233</v>
      </c>
      <c r="AA135" s="6" t="s">
        <v>432</v>
      </c>
      <c r="AB135" s="6">
        <v>0.20909281489772244</v>
      </c>
      <c r="AC135" s="6" t="s">
        <v>432</v>
      </c>
      <c r="AD135" s="6" t="s">
        <v>431</v>
      </c>
      <c r="AE135" s="60"/>
      <c r="AF135" s="26" t="s">
        <v>431</v>
      </c>
      <c r="AG135" s="26" t="s">
        <v>431</v>
      </c>
      <c r="AH135" s="26" t="s">
        <v>431</v>
      </c>
      <c r="AI135" s="26" t="s">
        <v>431</v>
      </c>
      <c r="AJ135" s="26" t="s">
        <v>431</v>
      </c>
      <c r="AK135" s="26">
        <v>3668.2949982056571</v>
      </c>
      <c r="AL135" s="49" t="s">
        <v>412</v>
      </c>
    </row>
    <row r="136" spans="1:38" s="2" customFormat="1" ht="26.25" customHeight="1" thickBot="1" x14ac:dyDescent="0.25">
      <c r="A136" s="70" t="s">
        <v>288</v>
      </c>
      <c r="B136" s="70" t="s">
        <v>313</v>
      </c>
      <c r="C136" s="71" t="s">
        <v>314</v>
      </c>
      <c r="D136" s="72"/>
      <c r="E136" s="6">
        <v>6.2280399999999998E-3</v>
      </c>
      <c r="F136" s="6">
        <v>6.7798743999999994E-2</v>
      </c>
      <c r="G136" s="6" t="s">
        <v>431</v>
      </c>
      <c r="H136" s="6" t="s">
        <v>432</v>
      </c>
      <c r="I136" s="6">
        <v>2.5870329999999999E-3</v>
      </c>
      <c r="J136" s="6">
        <v>2.5870329999999999E-3</v>
      </c>
      <c r="K136" s="6">
        <v>2.5870329999999999E-3</v>
      </c>
      <c r="L136" s="6" t="s">
        <v>432</v>
      </c>
      <c r="M136" s="6">
        <v>0.114979201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875.03524340368699</v>
      </c>
      <c r="AL136" s="49" t="s">
        <v>416</v>
      </c>
    </row>
    <row r="137" spans="1:38" s="2" customFormat="1" ht="26.25" customHeight="1" thickBot="1" x14ac:dyDescent="0.25">
      <c r="A137" s="70" t="s">
        <v>288</v>
      </c>
      <c r="B137" s="70" t="s">
        <v>315</v>
      </c>
      <c r="C137" s="71" t="s">
        <v>316</v>
      </c>
      <c r="D137" s="72"/>
      <c r="E137" s="6">
        <v>3.0943260000000001E-3</v>
      </c>
      <c r="F137" s="6">
        <v>8.7218036629050002E-3</v>
      </c>
      <c r="G137" s="6" t="s">
        <v>431</v>
      </c>
      <c r="H137" s="6" t="s">
        <v>432</v>
      </c>
      <c r="I137" s="6">
        <v>1.2853389999999999E-3</v>
      </c>
      <c r="J137" s="6">
        <v>1.2853389999999999E-3</v>
      </c>
      <c r="K137" s="6">
        <v>1.2853389999999999E-3</v>
      </c>
      <c r="L137" s="6" t="s">
        <v>432</v>
      </c>
      <c r="M137" s="6">
        <v>5.7121739999999997E-2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582.21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1.3598063000000001E-2</v>
      </c>
      <c r="G139" s="6" t="s">
        <v>432</v>
      </c>
      <c r="H139" s="6">
        <v>1.630549E-3</v>
      </c>
      <c r="I139" s="6">
        <v>1.1995979109999999</v>
      </c>
      <c r="J139" s="6">
        <v>1.1995979109999999</v>
      </c>
      <c r="K139" s="6">
        <v>1.1995979109999999</v>
      </c>
      <c r="L139" s="6" t="s">
        <v>433</v>
      </c>
      <c r="M139" s="6" t="s">
        <v>432</v>
      </c>
      <c r="N139" s="6">
        <v>3.4246369999999999E-3</v>
      </c>
      <c r="O139" s="6">
        <v>6.8673199999999997E-3</v>
      </c>
      <c r="P139" s="6">
        <v>6.8673199999999997E-3</v>
      </c>
      <c r="Q139" s="6">
        <v>1.0859519E-2</v>
      </c>
      <c r="R139" s="6">
        <v>1.0358955E-2</v>
      </c>
      <c r="S139" s="6">
        <v>2.4233234999999999E-2</v>
      </c>
      <c r="T139" s="6" t="s">
        <v>432</v>
      </c>
      <c r="U139" s="6" t="s">
        <v>432</v>
      </c>
      <c r="V139" s="6" t="s">
        <v>432</v>
      </c>
      <c r="W139" s="6">
        <v>12.395692111040828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679.90317000000005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756.83276119246307</v>
      </c>
      <c r="F141" s="20">
        <f t="shared" ref="F141:AD141" si="0">SUM(F14:F140)</f>
        <v>520.98036969109478</v>
      </c>
      <c r="G141" s="20">
        <f t="shared" si="0"/>
        <v>218.81921262558723</v>
      </c>
      <c r="H141" s="20">
        <f t="shared" si="0"/>
        <v>504.41027154857318</v>
      </c>
      <c r="I141" s="20">
        <f t="shared" si="0"/>
        <v>110.71177215875876</v>
      </c>
      <c r="J141" s="20">
        <f t="shared" si="0"/>
        <v>188.0133243569876</v>
      </c>
      <c r="K141" s="20">
        <f t="shared" si="0"/>
        <v>273.2058435912295</v>
      </c>
      <c r="L141" s="20">
        <f t="shared" si="0"/>
        <v>30.908929187310797</v>
      </c>
      <c r="M141" s="20">
        <f t="shared" si="0"/>
        <v>1290.0471369582381</v>
      </c>
      <c r="N141" s="20">
        <f t="shared" si="0"/>
        <v>98.396719078135007</v>
      </c>
      <c r="O141" s="20">
        <f t="shared" si="0"/>
        <v>5.6885516540371208</v>
      </c>
      <c r="P141" s="20">
        <f t="shared" si="0"/>
        <v>4.3588472573341699</v>
      </c>
      <c r="Q141" s="20">
        <f t="shared" si="0"/>
        <v>5.3990811937480547</v>
      </c>
      <c r="R141" s="20">
        <f>SUM(R14:R140)</f>
        <v>24.492742233362449</v>
      </c>
      <c r="S141" s="20">
        <f t="shared" si="0"/>
        <v>123.23829010401802</v>
      </c>
      <c r="T141" s="20">
        <f t="shared" si="0"/>
        <v>52.025363359658385</v>
      </c>
      <c r="U141" s="20">
        <f t="shared" si="0"/>
        <v>6.3525094998990115</v>
      </c>
      <c r="V141" s="20">
        <f t="shared" si="0"/>
        <v>281.85671322619646</v>
      </c>
      <c r="W141" s="20">
        <f t="shared" si="0"/>
        <v>208.00964820392278</v>
      </c>
      <c r="X141" s="20">
        <f t="shared" si="0"/>
        <v>10.690255707303287</v>
      </c>
      <c r="Y141" s="20">
        <f t="shared" si="0"/>
        <v>10.923163709119148</v>
      </c>
      <c r="Z141" s="20">
        <f t="shared" si="0"/>
        <v>5.109545787613353</v>
      </c>
      <c r="AA141" s="20">
        <f t="shared" si="0"/>
        <v>5.3275552354509577</v>
      </c>
      <c r="AB141" s="20">
        <f t="shared" si="0"/>
        <v>47.998427610927273</v>
      </c>
      <c r="AC141" s="20">
        <f t="shared" si="0"/>
        <v>12.220618334838266</v>
      </c>
      <c r="AD141" s="20">
        <f t="shared" si="0"/>
        <v>545.8687115192173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756.83276119246307</v>
      </c>
      <c r="F152" s="14">
        <f t="shared" ref="F152:AD152" si="1">SUM(F$141, F$151, IF(AND(ISNUMBER(SEARCH($B$4,"AT|BE|CH|GB|IE|LT|LU|NL")),SUM(F$143:F$149)&gt;0),SUM(F$143:F$149)-SUM(F$27:F$33),0))</f>
        <v>520.98036969109478</v>
      </c>
      <c r="G152" s="14">
        <f t="shared" si="1"/>
        <v>218.81921262558723</v>
      </c>
      <c r="H152" s="14">
        <f t="shared" si="1"/>
        <v>504.41027154857318</v>
      </c>
      <c r="I152" s="14">
        <f t="shared" si="1"/>
        <v>110.71177215875876</v>
      </c>
      <c r="J152" s="14">
        <f t="shared" si="1"/>
        <v>188.0133243569876</v>
      </c>
      <c r="K152" s="14">
        <f t="shared" si="1"/>
        <v>273.2058435912295</v>
      </c>
      <c r="L152" s="14">
        <f t="shared" si="1"/>
        <v>30.908929187310797</v>
      </c>
      <c r="M152" s="14">
        <f t="shared" si="1"/>
        <v>1290.0471369582381</v>
      </c>
      <c r="N152" s="14">
        <f t="shared" si="1"/>
        <v>98.396719078135007</v>
      </c>
      <c r="O152" s="14">
        <f t="shared" si="1"/>
        <v>5.6885516540371208</v>
      </c>
      <c r="P152" s="14">
        <f t="shared" si="1"/>
        <v>4.3588472573341699</v>
      </c>
      <c r="Q152" s="14">
        <f t="shared" si="1"/>
        <v>5.3990811937480547</v>
      </c>
      <c r="R152" s="14">
        <f t="shared" si="1"/>
        <v>24.492742233362449</v>
      </c>
      <c r="S152" s="14">
        <f t="shared" si="1"/>
        <v>123.23829010401802</v>
      </c>
      <c r="T152" s="14">
        <f t="shared" si="1"/>
        <v>52.025363359658385</v>
      </c>
      <c r="U152" s="14">
        <f t="shared" si="1"/>
        <v>6.3525094998990115</v>
      </c>
      <c r="V152" s="14">
        <f t="shared" si="1"/>
        <v>281.85671322619646</v>
      </c>
      <c r="W152" s="14">
        <f t="shared" si="1"/>
        <v>208.00964820392278</v>
      </c>
      <c r="X152" s="14">
        <f t="shared" si="1"/>
        <v>10.690255707303287</v>
      </c>
      <c r="Y152" s="14">
        <f t="shared" si="1"/>
        <v>10.923163709119148</v>
      </c>
      <c r="Z152" s="14">
        <f t="shared" si="1"/>
        <v>5.109545787613353</v>
      </c>
      <c r="AA152" s="14">
        <f t="shared" si="1"/>
        <v>5.3275552354509577</v>
      </c>
      <c r="AB152" s="14">
        <f t="shared" si="1"/>
        <v>47.998427610927273</v>
      </c>
      <c r="AC152" s="14">
        <f t="shared" si="1"/>
        <v>12.220618334838266</v>
      </c>
      <c r="AD152" s="14">
        <f t="shared" si="1"/>
        <v>545.8687115192173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756.83276119246307</v>
      </c>
      <c r="F154" s="14">
        <f>SUM(F$141, F$153, -1 * IF(OR($B$6=2005,$B$6&gt;=2020),SUM(F$99:F$122),0), IF(AND(ISNUMBER(SEARCH($B$4,"AT|BE|CH|GB|IE|LT|LU|NL")),SUM(F$143:F$149)&gt;0),SUM(F$143:F$149)-SUM(F$27:F$33),0))</f>
        <v>520.98036969109478</v>
      </c>
      <c r="G154" s="14">
        <f>SUM(G$141, G$153, IF(AND(ISNUMBER(SEARCH($B$4,"AT|BE|CH|GB|IE|LT|LU|NL")),SUM(G$143:G$149)&gt;0),SUM(G$143:G$149)-SUM(G$27:G$33),0))</f>
        <v>218.81921262558723</v>
      </c>
      <c r="H154" s="14">
        <f>SUM(H$141, H$153, IF(AND(ISNUMBER(SEARCH($B$4,"AT|BE|CH|GB|IE|LT|LU|NL")),SUM(H$143:H$149)&gt;0),SUM(H$143:H$149)-SUM(H$27:H$33),0))</f>
        <v>504.41027154857318</v>
      </c>
      <c r="I154" s="14">
        <f t="shared" ref="I154:AD154" si="2">SUM(I$141, I$153, IF(AND(ISNUMBER(SEARCH($B$4,"AT|BE|CH|GB|IE|LT|LU|NL")),SUM(I$143:I$149)&gt;0),SUM(I$143:I$149)-SUM(I$27:I$33),0))</f>
        <v>110.71177215875876</v>
      </c>
      <c r="J154" s="14">
        <f t="shared" si="2"/>
        <v>188.0133243569876</v>
      </c>
      <c r="K154" s="14">
        <f t="shared" si="2"/>
        <v>273.2058435912295</v>
      </c>
      <c r="L154" s="14">
        <f t="shared" si="2"/>
        <v>30.908929187310797</v>
      </c>
      <c r="M154" s="14">
        <f t="shared" si="2"/>
        <v>1290.0471369582381</v>
      </c>
      <c r="N154" s="14">
        <f t="shared" si="2"/>
        <v>98.396719078135007</v>
      </c>
      <c r="O154" s="14">
        <f t="shared" si="2"/>
        <v>5.6885516540371208</v>
      </c>
      <c r="P154" s="14">
        <f t="shared" si="2"/>
        <v>4.3588472573341699</v>
      </c>
      <c r="Q154" s="14">
        <f t="shared" si="2"/>
        <v>5.3990811937480547</v>
      </c>
      <c r="R154" s="14">
        <f t="shared" si="2"/>
        <v>24.492742233362449</v>
      </c>
      <c r="S154" s="14">
        <f t="shared" si="2"/>
        <v>123.23829010401802</v>
      </c>
      <c r="T154" s="14">
        <f t="shared" si="2"/>
        <v>52.025363359658385</v>
      </c>
      <c r="U154" s="14">
        <f t="shared" si="2"/>
        <v>6.3525094998990115</v>
      </c>
      <c r="V154" s="14">
        <f t="shared" si="2"/>
        <v>281.85671322619646</v>
      </c>
      <c r="W154" s="14">
        <f t="shared" si="2"/>
        <v>208.00964820392278</v>
      </c>
      <c r="X154" s="14">
        <f t="shared" si="2"/>
        <v>10.690255707303287</v>
      </c>
      <c r="Y154" s="14">
        <f t="shared" si="2"/>
        <v>10.923163709119148</v>
      </c>
      <c r="Z154" s="14">
        <f t="shared" si="2"/>
        <v>5.109545787613353</v>
      </c>
      <c r="AA154" s="14">
        <f t="shared" si="2"/>
        <v>5.3275552354509577</v>
      </c>
      <c r="AB154" s="14">
        <f t="shared" si="2"/>
        <v>47.998427610927273</v>
      </c>
      <c r="AC154" s="14">
        <f t="shared" si="2"/>
        <v>12.220618334838266</v>
      </c>
      <c r="AD154" s="14">
        <f t="shared" si="2"/>
        <v>545.8687115192173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56.236175393098193</v>
      </c>
      <c r="F157" s="23">
        <v>1.1455639955386026</v>
      </c>
      <c r="G157" s="23">
        <v>3.3733833968297664</v>
      </c>
      <c r="H157" s="23" t="s">
        <v>432</v>
      </c>
      <c r="I157" s="23">
        <v>0.72767202536427467</v>
      </c>
      <c r="J157" s="23">
        <v>0.72767202536427467</v>
      </c>
      <c r="K157" s="23">
        <v>0.72767202536427467</v>
      </c>
      <c r="L157" s="23">
        <v>0.34928257209193109</v>
      </c>
      <c r="M157" s="23">
        <v>9.1541145926399157</v>
      </c>
      <c r="N157" s="23">
        <v>0.39169757472161382</v>
      </c>
      <c r="O157" s="23">
        <v>2.0826207342260173E-4</v>
      </c>
      <c r="P157" s="23">
        <v>9.1981730672774219E-3</v>
      </c>
      <c r="Q157" s="23">
        <v>3.9912615600530592E-4</v>
      </c>
      <c r="R157" s="23">
        <v>4.8573742732919707E-2</v>
      </c>
      <c r="S157" s="23">
        <v>2.9491547771229882E-2</v>
      </c>
      <c r="T157" s="23">
        <v>4.0015378931764427E-4</v>
      </c>
      <c r="U157" s="23">
        <v>3.9907477433968902E-4</v>
      </c>
      <c r="V157" s="23">
        <v>7.6342036316488476E-2</v>
      </c>
      <c r="W157" s="23" t="s">
        <v>432</v>
      </c>
      <c r="X157" s="23">
        <v>7.8859409642229007E-4</v>
      </c>
      <c r="Y157" s="23">
        <v>6.1581793202939916E-3</v>
      </c>
      <c r="Z157" s="23">
        <v>7.0257756206004403E-4</v>
      </c>
      <c r="AA157" s="23">
        <v>6.3769298156122036E-4</v>
      </c>
      <c r="AB157" s="23">
        <v>8.2870439603375465E-3</v>
      </c>
      <c r="AC157" s="23" t="s">
        <v>431</v>
      </c>
      <c r="AD157" s="23" t="s">
        <v>431</v>
      </c>
      <c r="AE157" s="63"/>
      <c r="AF157" s="23">
        <v>173488.28862235311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7.4851701425225903</v>
      </c>
      <c r="F158" s="23">
        <v>0.30845951550182032</v>
      </c>
      <c r="G158" s="23">
        <v>0.44040691252941722</v>
      </c>
      <c r="H158" s="23" t="s">
        <v>432</v>
      </c>
      <c r="I158" s="23">
        <v>9.7671536165984771E-2</v>
      </c>
      <c r="J158" s="23">
        <v>9.7671536165984771E-2</v>
      </c>
      <c r="K158" s="23">
        <v>9.7671536165984771E-2</v>
      </c>
      <c r="L158" s="23">
        <v>4.6882336580217704E-2</v>
      </c>
      <c r="M158" s="23">
        <v>4.2160634773842274</v>
      </c>
      <c r="N158" s="23">
        <v>2.2248796273984293</v>
      </c>
      <c r="O158" s="23">
        <v>2.7613102145197758E-5</v>
      </c>
      <c r="P158" s="23">
        <v>1.2191883755851081E-3</v>
      </c>
      <c r="Q158" s="23">
        <v>5.2681173385925076E-5</v>
      </c>
      <c r="R158" s="23">
        <v>6.3248930870151458E-3</v>
      </c>
      <c r="S158" s="23">
        <v>3.8420895663516834E-3</v>
      </c>
      <c r="T158" s="23">
        <v>5.8535710802820101E-5</v>
      </c>
      <c r="U158" s="23">
        <v>5.2388446515080329E-5</v>
      </c>
      <c r="V158" s="23">
        <v>1.0006737615331796E-2</v>
      </c>
      <c r="W158" s="23" t="s">
        <v>432</v>
      </c>
      <c r="X158" s="23">
        <v>2.3103268267962802E-4</v>
      </c>
      <c r="Y158" s="23">
        <v>1.5647492840857743E-3</v>
      </c>
      <c r="Z158" s="23">
        <v>1.9517917859920996E-4</v>
      </c>
      <c r="AA158" s="23">
        <v>2.4039380424890785E-4</v>
      </c>
      <c r="AB158" s="23">
        <v>2.2313549496135203E-3</v>
      </c>
      <c r="AC158" s="23" t="s">
        <v>431</v>
      </c>
      <c r="AD158" s="23" t="s">
        <v>431</v>
      </c>
      <c r="AE158" s="63"/>
      <c r="AF158" s="23">
        <v>22649.498344461812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319.977306833</v>
      </c>
      <c r="F159" s="23">
        <v>10.311612401</v>
      </c>
      <c r="G159" s="23">
        <v>144.902907849</v>
      </c>
      <c r="H159" s="23" t="s">
        <v>432</v>
      </c>
      <c r="I159" s="23">
        <v>21.319696915000002</v>
      </c>
      <c r="J159" s="23">
        <v>25.070557721</v>
      </c>
      <c r="K159" s="23">
        <v>25.070557721</v>
      </c>
      <c r="L159" s="23">
        <v>0.46547969</v>
      </c>
      <c r="M159" s="23">
        <v>22.729372402999999</v>
      </c>
      <c r="N159" s="23">
        <v>0.99586291199999999</v>
      </c>
      <c r="O159" s="23">
        <v>0.10588889</v>
      </c>
      <c r="P159" s="23">
        <v>0.12732033000000001</v>
      </c>
      <c r="Q159" s="23">
        <v>3.278750864</v>
      </c>
      <c r="R159" s="23">
        <v>3.4798129289999999</v>
      </c>
      <c r="S159" s="23">
        <v>6.8913066399999998</v>
      </c>
      <c r="T159" s="23">
        <v>153.348653732</v>
      </c>
      <c r="U159" s="23">
        <v>1.1064755230000001</v>
      </c>
      <c r="V159" s="23">
        <v>6.996276655</v>
      </c>
      <c r="W159" s="23">
        <v>2.3758739676908975</v>
      </c>
      <c r="X159" s="23">
        <v>2.5936437536773042E-2</v>
      </c>
      <c r="Y159" s="23">
        <v>0.1534754817459566</v>
      </c>
      <c r="Z159" s="23">
        <v>0.10588889362177385</v>
      </c>
      <c r="AA159" s="23">
        <v>4.3899501049105304E-2</v>
      </c>
      <c r="AB159" s="23">
        <v>0.32920031395360877</v>
      </c>
      <c r="AC159" s="23">
        <v>0.75193600000000005</v>
      </c>
      <c r="AD159" s="23">
        <v>2.7531530000000002</v>
      </c>
      <c r="AE159" s="63"/>
      <c r="AF159" s="23">
        <v>239909.742132938</v>
      </c>
      <c r="AG159" s="23" t="s">
        <v>433</v>
      </c>
      <c r="AH159" s="23">
        <v>29.896438402748071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18.972423048</v>
      </c>
      <c r="F163" s="25">
        <v>50.258775597000003</v>
      </c>
      <c r="G163" s="25">
        <v>3.7823284049999999</v>
      </c>
      <c r="H163" s="25">
        <v>4.252575545</v>
      </c>
      <c r="I163" s="25">
        <v>32.464328535999996</v>
      </c>
      <c r="J163" s="25">
        <v>39.678623770000002</v>
      </c>
      <c r="K163" s="25">
        <v>61.321509460999998</v>
      </c>
      <c r="L163" s="25">
        <v>2.9217895679999999</v>
      </c>
      <c r="M163" s="25">
        <v>544.33452643800001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2026-02-04T08:57:26Z</dcterms:modified>
</cp:coreProperties>
</file>