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7A85163-C3E5-4EA6-99D7-BAB06D05F889}"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<sst xmlns="http://schemas.openxmlformats.org/spreadsheetml/2006/main" count="3881" uniqueCount="436">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</sst>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91.642885599691681</v>
      </c>
      <c r="F14" s="6">
        <v>7.8395393364650641</v>
      </c>
      <c r="G14" s="6">
        <v>82.864265135227825</v>
      </c>
      <c r="H14" s="6">
        <v>1.1024007291119999</v>
      </c>
      <c r="I14" s="6">
        <v>3.8450606841930943</v>
      </c>
      <c r="J14" s="6">
        <v>5.2050896046276902</v>
      </c>
      <c r="K14" s="6">
        <v>6.6367556817054911</v>
      </c>
      <c r="L14" s="6">
        <v>0.10578550132921336</v>
      </c>
      <c r="M14" s="6">
        <v>24.191859381806182</v>
      </c>
      <c r="N14" s="6">
        <v>1.7318510189509728</v>
      </c>
      <c r="O14" s="6">
        <v>0.50896956327723275</v>
      </c>
      <c r="P14" s="6">
        <v>1.7753000285888252</v>
      </c>
      <c r="Q14" s="6">
        <v>1.8044641408076303</v>
      </c>
      <c r="R14" s="6">
        <v>2.550859793713633</v>
      </c>
      <c r="S14" s="6">
        <v>3.7388042856557266</v>
      </c>
      <c r="T14" s="6">
        <v>13.374847465219709</v>
      </c>
      <c r="U14" s="6">
        <v>0.64593611081946678</v>
      </c>
      <c r="V14" s="6">
        <v>10.921243210766725</v>
      </c>
      <c r="W14" s="6">
        <v>2.7639480281286821</v>
      </c>
      <c r="X14" s="6">
        <v>0.21502746172098947</v>
      </c>
      <c r="Y14" s="6">
        <v>0.3426439335642264</v>
      </c>
      <c r="Z14" s="6">
        <v>0.1152493722461298</v>
      </c>
      <c r="AA14" s="6">
        <v>8.8077395803757119E-2</v>
      </c>
      <c r="AB14" s="6">
        <v>0.76099816242900054</v>
      </c>
      <c r="AC14" s="6">
        <v>0.48205181665315999</v>
      </c>
      <c r="AD14" s="6">
        <v>2.7489711716790821E-2</v>
      </c>
      <c r="AE14" s="60"/>
      <c r="AF14" s="26">
        <v>45532.293827039874</v>
      </c>
      <c r="AG14" s="26">
        <v>363572.70664867503</v>
      </c>
      <c r="AH14" s="26">
        <v>198221.81423102101</v>
      </c>
      <c r="AI14" s="26">
        <v>59643.798416158323</v>
      </c>
      <c r="AJ14" s="26">
        <v>10190.257302478485</v>
      </c>
      <c r="AK14" s="26" t="s">
        <v>431</v>
      </c>
      <c r="AL14" s="49" t="s">
        <v>49</v>
      </c>
    </row>
    <row r="15" spans="1:38" s="1" customFormat="1" ht="26.25" customHeight="1" thickBot="1" x14ac:dyDescent="0.25">
      <c r="A15" s="70" t="s">
        <v>53</v>
      </c>
      <c r="B15" s="70" t="s">
        <v>54</v>
      </c>
      <c r="C15" s="71" t="s">
        <v>55</v>
      </c>
      <c r="D15" s="72"/>
      <c r="E15" s="6">
        <v>11.851230949874328</v>
      </c>
      <c r="F15" s="6">
        <v>0.42206782187894942</v>
      </c>
      <c r="G15" s="6">
        <v>5.7980253071708798</v>
      </c>
      <c r="H15" s="6" t="s">
        <v>432</v>
      </c>
      <c r="I15" s="6">
        <v>0.22138779547494508</v>
      </c>
      <c r="J15" s="6">
        <v>0.2272326797377518</v>
      </c>
      <c r="K15" s="6">
        <v>0.2384140262666572</v>
      </c>
      <c r="L15" s="6">
        <v>3.1895214676423568E-2</v>
      </c>
      <c r="M15" s="6">
        <v>2.0556418237719689</v>
      </c>
      <c r="N15" s="6">
        <v>0.20175607868753068</v>
      </c>
      <c r="O15" s="6">
        <v>0.25442745677686657</v>
      </c>
      <c r="P15" s="6">
        <v>4.8318686179099408E-2</v>
      </c>
      <c r="Q15" s="6">
        <v>6.3968501189449023E-2</v>
      </c>
      <c r="R15" s="6">
        <v>0.82101237320575349</v>
      </c>
      <c r="S15" s="6">
        <v>0.42191238252013052</v>
      </c>
      <c r="T15" s="6">
        <v>3.8803915928215487</v>
      </c>
      <c r="U15" s="6">
        <v>0.18688476146334052</v>
      </c>
      <c r="V15" s="6">
        <v>2.132231278785043</v>
      </c>
      <c r="W15" s="6">
        <v>1.1094844607271261E-2</v>
      </c>
      <c r="X15" s="6">
        <v>1.1446227506364201E-4</v>
      </c>
      <c r="Y15" s="6">
        <v>2.4493661492890631E-4</v>
      </c>
      <c r="Z15" s="6">
        <v>1.4495933831510689E-4</v>
      </c>
      <c r="AA15" s="6">
        <v>5.6750571149760687E-4</v>
      </c>
      <c r="AB15" s="6">
        <v>1.0718637854193777E-3</v>
      </c>
      <c r="AC15" s="6" t="s">
        <v>431</v>
      </c>
      <c r="AD15" s="6" t="s">
        <v>431</v>
      </c>
      <c r="AE15" s="60"/>
      <c r="AF15" s="26">
        <v>125010.51734636936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3.5400985907712395</v>
      </c>
      <c r="F16" s="6">
        <v>0.30103291415071198</v>
      </c>
      <c r="G16" s="6">
        <v>1.4548960789741927</v>
      </c>
      <c r="H16" s="6">
        <v>0.22125170699999999</v>
      </c>
      <c r="I16" s="6">
        <v>0.263669534838955</v>
      </c>
      <c r="J16" s="6">
        <v>0.34642701252895497</v>
      </c>
      <c r="K16" s="6">
        <v>0.47827421852895496</v>
      </c>
      <c r="L16" s="6">
        <v>6.156865203783992E-2</v>
      </c>
      <c r="M16" s="6">
        <v>2.3596172807706308</v>
      </c>
      <c r="N16" s="6">
        <v>0.12730989179053759</v>
      </c>
      <c r="O16" s="6">
        <v>5.0196815697807026E-2</v>
      </c>
      <c r="P16" s="6">
        <v>7.5537178530065948E-3</v>
      </c>
      <c r="Q16" s="6">
        <v>3.180376360342109E-3</v>
      </c>
      <c r="R16" s="6">
        <v>0.11674999507926281</v>
      </c>
      <c r="S16" s="6">
        <v>3.2750702204242539E-2</v>
      </c>
      <c r="T16" s="6">
        <v>1.9788378798960671E-2</v>
      </c>
      <c r="U16" s="6">
        <v>2.8501913207873075E-3</v>
      </c>
      <c r="V16" s="6">
        <v>2.0733307359268665</v>
      </c>
      <c r="W16" s="6">
        <v>0.39062319147189151</v>
      </c>
      <c r="X16" s="6">
        <v>8.4679063141502267E-2</v>
      </c>
      <c r="Y16" s="6">
        <v>6.2325316686507946E-2</v>
      </c>
      <c r="Z16" s="6">
        <v>1.9470252370908169E-2</v>
      </c>
      <c r="AA16" s="6">
        <v>1.5556313463434291E-2</v>
      </c>
      <c r="AB16" s="6">
        <v>0.18203094566232383</v>
      </c>
      <c r="AC16" s="6">
        <v>1.9432383944300999E-2</v>
      </c>
      <c r="AD16" s="6">
        <v>8.1778341999999998E-10</v>
      </c>
      <c r="AE16" s="60"/>
      <c r="AF16" s="26">
        <v>642.29064458880805</v>
      </c>
      <c r="AG16" s="26">
        <v>6437.4221789000003</v>
      </c>
      <c r="AH16" s="26">
        <v>8168.3940483435754</v>
      </c>
      <c r="AI16" s="26">
        <v>3858.4549999999999</v>
      </c>
      <c r="AJ16" s="26" t="s">
        <v>431</v>
      </c>
      <c r="AK16" s="26" t="s">
        <v>431</v>
      </c>
      <c r="AL16" s="49" t="s">
        <v>49</v>
      </c>
    </row>
    <row r="17" spans="1:38" s="2" customFormat="1" ht="26.25" customHeight="1" thickBot="1" x14ac:dyDescent="0.25">
      <c r="A17" s="70" t="s">
        <v>53</v>
      </c>
      <c r="B17" s="70" t="s">
        <v>58</v>
      </c>
      <c r="C17" s="71" t="s">
        <v>59</v>
      </c>
      <c r="D17" s="72"/>
      <c r="E17" s="6">
        <v>7.6793105416486176</v>
      </c>
      <c r="F17" s="6">
        <v>0.1314216921217351</v>
      </c>
      <c r="G17" s="6">
        <v>6.8468158342548406</v>
      </c>
      <c r="H17" s="6" t="s">
        <v>432</v>
      </c>
      <c r="I17" s="6">
        <v>0.16326930015348634</v>
      </c>
      <c r="J17" s="6">
        <v>0.71223821306083823</v>
      </c>
      <c r="K17" s="6">
        <v>2.1997489451035799</v>
      </c>
      <c r="L17" s="6">
        <v>8.9591618962245184E-3</v>
      </c>
      <c r="M17" s="6">
        <v>91.507852072860587</v>
      </c>
      <c r="N17" s="6">
        <v>7.6114495028338682</v>
      </c>
      <c r="O17" s="6">
        <v>0.14792399347703622</v>
      </c>
      <c r="P17" s="6">
        <v>2.9266668562885731E-3</v>
      </c>
      <c r="Q17" s="6">
        <v>0.3187160524763229</v>
      </c>
      <c r="R17" s="6">
        <v>1.1841707396493844</v>
      </c>
      <c r="S17" s="6">
        <v>9.8493911498148765E-3</v>
      </c>
      <c r="T17" s="6">
        <v>0.77265246220531092</v>
      </c>
      <c r="U17" s="6">
        <v>6.647839554123849E-4</v>
      </c>
      <c r="V17" s="6">
        <v>5.3173645438775559</v>
      </c>
      <c r="W17" s="6">
        <v>1.0668365454376458</v>
      </c>
      <c r="X17" s="6">
        <v>9.8892479424624491E-4</v>
      </c>
      <c r="Y17" s="6">
        <v>1.9859333845499119E-3</v>
      </c>
      <c r="Z17" s="6">
        <v>9.9089433847909651E-4</v>
      </c>
      <c r="AA17" s="6">
        <v>9.9090386800142986E-4</v>
      </c>
      <c r="AB17" s="6">
        <v>4.9566563901114824E-3</v>
      </c>
      <c r="AC17" s="6">
        <v>5.3999999999999998E-5</v>
      </c>
      <c r="AD17" s="6">
        <v>3.7123532592843601E-2</v>
      </c>
      <c r="AE17" s="60"/>
      <c r="AF17" s="26">
        <v>2119.8271479609339</v>
      </c>
      <c r="AG17" s="26">
        <v>23845.80181015356</v>
      </c>
      <c r="AH17" s="26">
        <v>29422.815850827978</v>
      </c>
      <c r="AI17" s="26" t="s">
        <v>431</v>
      </c>
      <c r="AJ17" s="26" t="s">
        <v>433</v>
      </c>
      <c r="AK17" s="26" t="s">
        <v>431</v>
      </c>
      <c r="AL17" s="49" t="s">
        <v>49</v>
      </c>
    </row>
    <row r="18" spans="1:38" s="2" customFormat="1" ht="26.25" customHeight="1" thickBot="1" x14ac:dyDescent="0.25">
      <c r="A18" s="70" t="s">
        <v>53</v>
      </c>
      <c r="B18" s="70" t="s">
        <v>60</v>
      </c>
      <c r="C18" s="71" t="s">
        <v>61</v>
      </c>
      <c r="D18" s="72"/>
      <c r="E18" s="6">
        <v>4.6939020098980917</v>
      </c>
      <c r="F18" s="6">
        <v>2.5677891534187664E-2</v>
      </c>
      <c r="G18" s="6">
        <v>7.9647967882335067</v>
      </c>
      <c r="H18" s="6">
        <v>2.8600999999999999E-5</v>
      </c>
      <c r="I18" s="6">
        <v>0.12702616391804128</v>
      </c>
      <c r="J18" s="6">
        <v>0.15959690918670574</v>
      </c>
      <c r="K18" s="6">
        <v>0.18709497885403514</v>
      </c>
      <c r="L18" s="6">
        <v>4.1295794328022148E-2</v>
      </c>
      <c r="M18" s="6">
        <v>0.55245588767131382</v>
      </c>
      <c r="N18" s="6">
        <v>3.6141922075483882E-3</v>
      </c>
      <c r="O18" s="6">
        <v>9.0811071899134438E-4</v>
      </c>
      <c r="P18" s="6">
        <v>1.0537458296941988E-3</v>
      </c>
      <c r="Q18" s="6">
        <v>3.9273367952764307E-3</v>
      </c>
      <c r="R18" s="6">
        <v>2.312563328993808E-3</v>
      </c>
      <c r="S18" s="6">
        <v>4.0033397393323712E-3</v>
      </c>
      <c r="T18" s="6">
        <v>0.1930948466726729</v>
      </c>
      <c r="U18" s="6">
        <v>1.6246782360862504E-3</v>
      </c>
      <c r="V18" s="6">
        <v>6.5736223581582279E-2</v>
      </c>
      <c r="W18" s="6">
        <v>6.1240149375681114E-3</v>
      </c>
      <c r="X18" s="6">
        <v>3.1892820967728002E-5</v>
      </c>
      <c r="Y18" s="6">
        <v>5.8771363073855998E-5</v>
      </c>
      <c r="Z18" s="6">
        <v>3.0216797129327999E-5</v>
      </c>
      <c r="AA18" s="6">
        <v>2.9447553429328001E-5</v>
      </c>
      <c r="AB18" s="6">
        <v>1.503285344024664E-4</v>
      </c>
      <c r="AC18" s="6">
        <v>3.0000000000000001E-6</v>
      </c>
      <c r="AD18" s="6" t="s">
        <v>431</v>
      </c>
      <c r="AE18" s="60"/>
      <c r="AF18" s="26">
        <v>2028.4197588108341</v>
      </c>
      <c r="AG18" s="26">
        <v>1437.9214640133059</v>
      </c>
      <c r="AH18" s="26">
        <v>13988.077330775262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10.741963645643304</v>
      </c>
      <c r="F19" s="6">
        <v>2.4010820833157207</v>
      </c>
      <c r="G19" s="6">
        <v>7.0781974998380566</v>
      </c>
      <c r="H19" s="6">
        <v>7.4593790000000004E-3</v>
      </c>
      <c r="I19" s="6">
        <v>0.22728013519214446</v>
      </c>
      <c r="J19" s="6">
        <v>0.28080151623002164</v>
      </c>
      <c r="K19" s="6">
        <v>0.32979775211112911</v>
      </c>
      <c r="L19" s="6">
        <v>2.3844751607602105E-2</v>
      </c>
      <c r="M19" s="6">
        <v>4.3457776678980045</v>
      </c>
      <c r="N19" s="6">
        <v>8.4414789805366083E-2</v>
      </c>
      <c r="O19" s="6">
        <v>9.6124811869544042E-3</v>
      </c>
      <c r="P19" s="6">
        <v>2.4933078169010726E-2</v>
      </c>
      <c r="Q19" s="6">
        <v>6.6910965114325857E-2</v>
      </c>
      <c r="R19" s="6">
        <v>8.8649207370527547E-2</v>
      </c>
      <c r="S19" s="6">
        <v>6.3060085100760083E-2</v>
      </c>
      <c r="T19" s="6">
        <v>0.60102565221459414</v>
      </c>
      <c r="U19" s="6">
        <v>0.15987639268430887</v>
      </c>
      <c r="V19" s="6">
        <v>0.33072492823808036</v>
      </c>
      <c r="W19" s="6">
        <v>0.19154450035509971</v>
      </c>
      <c r="X19" s="6">
        <v>4.329656351853328E-3</v>
      </c>
      <c r="Y19" s="6">
        <v>8.2166978691255946E-3</v>
      </c>
      <c r="Z19" s="6">
        <v>3.5575786007187651E-3</v>
      </c>
      <c r="AA19" s="6">
        <v>3.173054328233089E-3</v>
      </c>
      <c r="AB19" s="6">
        <v>1.9276987149930775E-2</v>
      </c>
      <c r="AC19" s="6">
        <v>4.5894496689392703E-2</v>
      </c>
      <c r="AD19" s="6">
        <v>2.6986424833999999E-5</v>
      </c>
      <c r="AE19" s="60"/>
      <c r="AF19" s="26">
        <v>3697.2816115791929</v>
      </c>
      <c r="AG19" s="26">
        <v>6748.1486000000004</v>
      </c>
      <c r="AH19" s="26">
        <v>150893.71297013469</v>
      </c>
      <c r="AI19" s="26">
        <v>201.604862837713</v>
      </c>
      <c r="AJ19" s="26" t="s">
        <v>431</v>
      </c>
      <c r="AK19" s="26" t="s">
        <v>431</v>
      </c>
      <c r="AL19" s="49" t="s">
        <v>49</v>
      </c>
    </row>
    <row r="20" spans="1:38" s="2" customFormat="1" ht="26.25" customHeight="1" thickBot="1" x14ac:dyDescent="0.25">
      <c r="A20" s="70" t="s">
        <v>53</v>
      </c>
      <c r="B20" s="70" t="s">
        <v>64</v>
      </c>
      <c r="C20" s="71" t="s">
        <v>65</v>
      </c>
      <c r="D20" s="72"/>
      <c r="E20" s="6">
        <v>7.4271467819385562</v>
      </c>
      <c r="F20" s="6">
        <v>2.0197936353664505</v>
      </c>
      <c r="G20" s="6">
        <v>0.73967620011418478</v>
      </c>
      <c r="H20" s="6">
        <v>0.12945373595462914</v>
      </c>
      <c r="I20" s="6">
        <v>0.98777072595005566</v>
      </c>
      <c r="J20" s="6">
        <v>1.1454175632217101</v>
      </c>
      <c r="K20" s="6">
        <v>1.2682797118529927</v>
      </c>
      <c r="L20" s="6">
        <v>3.9689858733263403E-2</v>
      </c>
      <c r="M20" s="6">
        <v>7.5747559327564913</v>
      </c>
      <c r="N20" s="6">
        <v>0.92782201973288814</v>
      </c>
      <c r="O20" s="6">
        <v>0.11714164565856004</v>
      </c>
      <c r="P20" s="6">
        <v>6.9450380136821852E-2</v>
      </c>
      <c r="Q20" s="6">
        <v>0.39026125632141845</v>
      </c>
      <c r="R20" s="6">
        <v>0.45301973744713603</v>
      </c>
      <c r="S20" s="6">
        <v>0.87093808613062129</v>
      </c>
      <c r="T20" s="6">
        <v>0.89498277872425736</v>
      </c>
      <c r="U20" s="6">
        <v>5.3590543679938936E-2</v>
      </c>
      <c r="V20" s="6">
        <v>9.127457474652962</v>
      </c>
      <c r="W20" s="6">
        <v>2.3890599871835123</v>
      </c>
      <c r="X20" s="6">
        <v>8.0058900249446077E-2</v>
      </c>
      <c r="Y20" s="6">
        <v>5.8341589283717799E-2</v>
      </c>
      <c r="Z20" s="6">
        <v>1.844146252792158E-2</v>
      </c>
      <c r="AA20" s="6">
        <v>1.5820706563073644E-2</v>
      </c>
      <c r="AB20" s="6">
        <v>0.1726626585179423</v>
      </c>
      <c r="AC20" s="6">
        <v>0.21742065013388009</v>
      </c>
      <c r="AD20" s="6">
        <v>0.1401069312636973</v>
      </c>
      <c r="AE20" s="60"/>
      <c r="AF20" s="26">
        <v>2850.2117454820159</v>
      </c>
      <c r="AG20" s="26" t="s">
        <v>431</v>
      </c>
      <c r="AH20" s="26">
        <v>66984.301299295592</v>
      </c>
      <c r="AI20" s="26">
        <v>44525.215204799999</v>
      </c>
      <c r="AJ20" s="26" t="s">
        <v>433</v>
      </c>
      <c r="AK20" s="26" t="s">
        <v>431</v>
      </c>
      <c r="AL20" s="49" t="s">
        <v>49</v>
      </c>
    </row>
    <row r="21" spans="1:38" s="2" customFormat="1" ht="26.25" customHeight="1" thickBot="1" x14ac:dyDescent="0.25">
      <c r="A21" s="70" t="s">
        <v>53</v>
      </c>
      <c r="B21" s="70" t="s">
        <v>66</v>
      </c>
      <c r="C21" s="71" t="s">
        <v>67</v>
      </c>
      <c r="D21" s="72"/>
      <c r="E21" s="6">
        <v>6.71800815660872</v>
      </c>
      <c r="F21" s="6">
        <v>5.5896909700135042</v>
      </c>
      <c r="G21" s="6">
        <v>6.0020002159503525</v>
      </c>
      <c r="H21" s="6">
        <v>0.56247813899999999</v>
      </c>
      <c r="I21" s="6">
        <v>2.4774585134597857</v>
      </c>
      <c r="J21" s="6">
        <v>2.6143042209857126</v>
      </c>
      <c r="K21" s="6">
        <v>2.8055627134936527</v>
      </c>
      <c r="L21" s="6">
        <v>0.64317224430098507</v>
      </c>
      <c r="M21" s="6">
        <v>11.013264472403845</v>
      </c>
      <c r="N21" s="6">
        <v>0.52133201355098102</v>
      </c>
      <c r="O21" s="6">
        <v>0.20069310832853859</v>
      </c>
      <c r="P21" s="6">
        <v>1.5718804922E-2</v>
      </c>
      <c r="Q21" s="6">
        <v>1.9565542298852455E-2</v>
      </c>
      <c r="R21" s="6">
        <v>0.5518181560321942</v>
      </c>
      <c r="S21" s="6">
        <v>0.12635616845759504</v>
      </c>
      <c r="T21" s="6">
        <v>2.1274984351208013</v>
      </c>
      <c r="U21" s="6">
        <v>1.03427716528898E-2</v>
      </c>
      <c r="V21" s="6">
        <v>7.9105124592970109</v>
      </c>
      <c r="W21" s="6">
        <v>1.6550799767673121</v>
      </c>
      <c r="X21" s="6">
        <v>0.16055132766702326</v>
      </c>
      <c r="Y21" s="6">
        <v>0.26037710689258425</v>
      </c>
      <c r="Z21" s="6">
        <v>8.45590795316713E-2</v>
      </c>
      <c r="AA21" s="6">
        <v>6.9357258135895924E-2</v>
      </c>
      <c r="AB21" s="6">
        <v>0.57484477223143782</v>
      </c>
      <c r="AC21" s="6">
        <v>7.671E-2</v>
      </c>
      <c r="AD21" s="6">
        <v>9.1200000000000005E-4</v>
      </c>
      <c r="AE21" s="60"/>
      <c r="AF21" s="26">
        <v>13098.179589117453</v>
      </c>
      <c r="AG21" s="26">
        <v>260.04057540000002</v>
      </c>
      <c r="AH21" s="26">
        <v>58958.116855626839</v>
      </c>
      <c r="AI21" s="26">
        <v>15202.111889692142</v>
      </c>
      <c r="AJ21" s="26" t="s">
        <v>433</v>
      </c>
      <c r="AK21" s="26" t="s">
        <v>431</v>
      </c>
      <c r="AL21" s="49" t="s">
        <v>49</v>
      </c>
    </row>
    <row r="22" spans="1:38" s="2" customFormat="1" ht="26.25" customHeight="1" thickBot="1" x14ac:dyDescent="0.25">
      <c r="A22" s="70" t="s">
        <v>53</v>
      </c>
      <c r="B22" s="74" t="s">
        <v>68</v>
      </c>
      <c r="C22" s="71" t="s">
        <v>69</v>
      </c>
      <c r="D22" s="72"/>
      <c r="E22" s="6">
        <v>50.150516540958151</v>
      </c>
      <c r="F22" s="6">
        <v>1.4660466432182195</v>
      </c>
      <c r="G22" s="6">
        <v>22.596222402064583</v>
      </c>
      <c r="H22" s="6">
        <v>9.5431143999999996E-2</v>
      </c>
      <c r="I22" s="6">
        <v>0.70250332588254982</v>
      </c>
      <c r="J22" s="6">
        <v>0.97192363970584639</v>
      </c>
      <c r="K22" s="6">
        <v>1.1533244753444285</v>
      </c>
      <c r="L22" s="6">
        <v>0.18153516246534801</v>
      </c>
      <c r="M22" s="6">
        <v>49.888380726464682</v>
      </c>
      <c r="N22" s="6">
        <v>0.68824430612824239</v>
      </c>
      <c r="O22" s="6">
        <v>8.6919661782826327E-2</v>
      </c>
      <c r="P22" s="6">
        <v>0.43121318451584789</v>
      </c>
      <c r="Q22" s="6">
        <v>7.4136442467867783E-2</v>
      </c>
      <c r="R22" s="6">
        <v>0.62936636452269323</v>
      </c>
      <c r="S22" s="6">
        <v>0.48919878313985565</v>
      </c>
      <c r="T22" s="6">
        <v>1.0366737846993708</v>
      </c>
      <c r="U22" s="6">
        <v>0.39834973195809492</v>
      </c>
      <c r="V22" s="6">
        <v>3.044493620589575</v>
      </c>
      <c r="W22" s="6">
        <v>0.84073512159741171</v>
      </c>
      <c r="X22" s="6">
        <v>2.7055450491886526E-2</v>
      </c>
      <c r="Y22" s="6">
        <v>4.6500214180622938E-2</v>
      </c>
      <c r="Z22" s="6">
        <v>1.4350635139974454E-2</v>
      </c>
      <c r="AA22" s="6">
        <v>1.1152991125718298E-2</v>
      </c>
      <c r="AB22" s="6">
        <v>9.9059290925518767E-2</v>
      </c>
      <c r="AC22" s="6">
        <v>8.4852288999999789E-2</v>
      </c>
      <c r="AD22" s="6">
        <v>4.8244541724553995E-3</v>
      </c>
      <c r="AE22" s="60"/>
      <c r="AF22" s="26">
        <v>65333.406244265949</v>
      </c>
      <c r="AG22" s="26">
        <v>1475.5100551399998</v>
      </c>
      <c r="AH22" s="26">
        <v>82236.771221618896</v>
      </c>
      <c r="AI22" s="26">
        <v>16627.508414824886</v>
      </c>
      <c r="AJ22" s="26">
        <v>13305.391994698619</v>
      </c>
      <c r="AK22" s="26" t="s">
        <v>431</v>
      </c>
      <c r="AL22" s="49" t="s">
        <v>49</v>
      </c>
    </row>
    <row r="23" spans="1:38" s="2" customFormat="1" ht="26.25" customHeight="1" thickBot="1" x14ac:dyDescent="0.25">
      <c r="A23" s="70" t="s">
        <v>70</v>
      </c>
      <c r="B23" s="74" t="s">
        <v>393</v>
      </c>
      <c r="C23" s="71" t="s">
        <v>389</v>
      </c>
      <c r="D23" s="117"/>
      <c r="E23" s="6">
        <v>9.7515822159999992</v>
      </c>
      <c r="F23" s="6">
        <v>0.90058086199999998</v>
      </c>
      <c r="G23" s="6">
        <v>1.1772055999999999E-2</v>
      </c>
      <c r="H23" s="6">
        <v>4.7088080000000001E-3</v>
      </c>
      <c r="I23" s="6">
        <v>0.52480015300000005</v>
      </c>
      <c r="J23" s="6">
        <v>0.52480015300000005</v>
      </c>
      <c r="K23" s="6">
        <v>0.52480015300000005</v>
      </c>
      <c r="L23" s="6">
        <v>0.38238091899999999</v>
      </c>
      <c r="M23" s="6">
        <v>4.3163914229999998</v>
      </c>
      <c r="N23" s="6" t="s">
        <v>432</v>
      </c>
      <c r="O23" s="6">
        <v>5.8860309999999999E-3</v>
      </c>
      <c r="P23" s="6" t="s">
        <v>432</v>
      </c>
      <c r="Q23" s="6" t="s">
        <v>432</v>
      </c>
      <c r="R23" s="6">
        <v>2.9430153000000001E-2</v>
      </c>
      <c r="S23" s="6">
        <v>1.0006244070000001</v>
      </c>
      <c r="T23" s="6">
        <v>4.1202174000000001E-2</v>
      </c>
      <c r="U23" s="6">
        <v>5.8860309999999999E-3</v>
      </c>
      <c r="V23" s="6">
        <v>0.58860260399999997</v>
      </c>
      <c r="W23" s="6" t="s">
        <v>432</v>
      </c>
      <c r="X23" s="6">
        <v>1.765807800373359E-2</v>
      </c>
      <c r="Y23" s="6">
        <v>2.943013000622265E-2</v>
      </c>
      <c r="Z23" s="6">
        <v>2.0247929444281183E-2</v>
      </c>
      <c r="AA23" s="6">
        <v>4.6499605409831791E-3</v>
      </c>
      <c r="AB23" s="6">
        <v>7.1986097995220599E-2</v>
      </c>
      <c r="AC23" s="6" t="s">
        <v>431</v>
      </c>
      <c r="AD23" s="6" t="s">
        <v>431</v>
      </c>
      <c r="AE23" s="60"/>
      <c r="AF23" s="26">
        <v>25368.772065363923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7.43322927718346</v>
      </c>
      <c r="F24" s="6">
        <v>6.6190484726428913</v>
      </c>
      <c r="G24" s="6">
        <v>4.1104777201199996</v>
      </c>
      <c r="H24" s="6">
        <v>0.66025483200000001</v>
      </c>
      <c r="I24" s="6">
        <v>2.7571310992469487</v>
      </c>
      <c r="J24" s="6">
        <v>2.8719749442469484</v>
      </c>
      <c r="K24" s="6">
        <v>3.0538754062469486</v>
      </c>
      <c r="L24" s="6">
        <v>0.73227636378199901</v>
      </c>
      <c r="M24" s="6">
        <v>12.754322322080768</v>
      </c>
      <c r="N24" s="6">
        <v>0.55666515228600499</v>
      </c>
      <c r="O24" s="6">
        <v>0.23406800871566749</v>
      </c>
      <c r="P24" s="6">
        <v>1.8708735875E-2</v>
      </c>
      <c r="Q24" s="6">
        <v>1.8845411168400002E-2</v>
      </c>
      <c r="R24" s="6">
        <v>0.54666612962010919</v>
      </c>
      <c r="S24" s="6">
        <v>0.13077312730601093</v>
      </c>
      <c r="T24" s="6">
        <v>1.4462156870804417</v>
      </c>
      <c r="U24" s="6">
        <v>1.2279212424865999E-2</v>
      </c>
      <c r="V24" s="6">
        <v>9.2387996119660052</v>
      </c>
      <c r="W24" s="6">
        <v>1.8949152877440176</v>
      </c>
      <c r="X24" s="6">
        <v>0.18420218007228312</v>
      </c>
      <c r="Y24" s="6">
        <v>0.29711002301950395</v>
      </c>
      <c r="Z24" s="6">
        <v>9.5002965873953488E-2</v>
      </c>
      <c r="AA24" s="6">
        <v>7.715900861666701E-2</v>
      </c>
      <c r="AB24" s="6">
        <v>0.65347417758240756</v>
      </c>
      <c r="AC24" s="6">
        <v>8.9653018656000005E-2</v>
      </c>
      <c r="AD24" s="6">
        <v>1.053000011024E-3</v>
      </c>
      <c r="AE24" s="60"/>
      <c r="AF24" s="26">
        <v>9430.7041690241331</v>
      </c>
      <c r="AG24" s="26" t="s">
        <v>431</v>
      </c>
      <c r="AH24" s="26">
        <v>77726.063648551833</v>
      </c>
      <c r="AI24" s="26">
        <v>17844.725011149189</v>
      </c>
      <c r="AJ24" s="26" t="s">
        <v>431</v>
      </c>
      <c r="AK24" s="26" t="s">
        <v>431</v>
      </c>
      <c r="AL24" s="49" t="s">
        <v>49</v>
      </c>
    </row>
    <row r="25" spans="1:38" s="2" customFormat="1" ht="26.25" customHeight="1" thickBot="1" x14ac:dyDescent="0.25">
      <c r="A25" s="70" t="s">
        <v>73</v>
      </c>
      <c r="B25" s="74" t="s">
        <v>74</v>
      </c>
      <c r="C25" s="76" t="s">
        <v>75</v>
      </c>
      <c r="D25" s="72"/>
      <c r="E25" s="6">
        <v>5.6452206787982897</v>
      </c>
      <c r="F25" s="6">
        <v>0.50583122046609408</v>
      </c>
      <c r="G25" s="6">
        <v>0.32934973335593593</v>
      </c>
      <c r="H25" s="6" t="s">
        <v>432</v>
      </c>
      <c r="I25" s="6">
        <v>4.4623229527999998E-2</v>
      </c>
      <c r="J25" s="6">
        <v>4.4623229527999998E-2</v>
      </c>
      <c r="K25" s="6">
        <v>4.4623229527999998E-2</v>
      </c>
      <c r="L25" s="6">
        <v>2.141915017344E-2</v>
      </c>
      <c r="M25" s="6">
        <v>3.4533642755874174</v>
      </c>
      <c r="N25" s="6">
        <v>1.9384161312847002E-2</v>
      </c>
      <c r="O25" s="6">
        <v>2.0329340088964892E-5</v>
      </c>
      <c r="P25" s="6">
        <v>8.9787580703511389E-4</v>
      </c>
      <c r="Q25" s="6">
        <v>3.8962455861660578E-5</v>
      </c>
      <c r="R25" s="6">
        <v>4.7424893235488898E-3</v>
      </c>
      <c r="S25" s="6">
        <v>2.879385630270698E-3</v>
      </c>
      <c r="T25" s="6">
        <v>3.9013159274191628E-5</v>
      </c>
      <c r="U25" s="6">
        <v>3.895992069103403E-5</v>
      </c>
      <c r="V25" s="6">
        <v>7.4530688471344166E-3</v>
      </c>
      <c r="W25" s="6" t="s">
        <v>432</v>
      </c>
      <c r="X25" s="6">
        <v>3.4616962628132873E-4</v>
      </c>
      <c r="Y25" s="6">
        <v>2.728844151277836E-3</v>
      </c>
      <c r="Z25" s="6">
        <v>3.0954942324364711E-4</v>
      </c>
      <c r="AA25" s="6">
        <v>2.7420344095965962E-4</v>
      </c>
      <c r="AB25" s="6">
        <v>3.6587666417624717E-3</v>
      </c>
      <c r="AC25" s="6" t="s">
        <v>431</v>
      </c>
      <c r="AD25" s="6" t="s">
        <v>431</v>
      </c>
      <c r="AE25" s="60"/>
      <c r="AF25" s="26">
        <v>17012.412618659087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2.0372804856343554</v>
      </c>
      <c r="F26" s="6">
        <v>0.22704071752048768</v>
      </c>
      <c r="G26" s="6">
        <v>0.13129481559102962</v>
      </c>
      <c r="H26" s="6" t="s">
        <v>432</v>
      </c>
      <c r="I26" s="6">
        <v>1.7368487497950256E-2</v>
      </c>
      <c r="J26" s="6">
        <v>1.7368487497950256E-2</v>
      </c>
      <c r="K26" s="6">
        <v>1.7368487497950256E-2</v>
      </c>
      <c r="L26" s="6">
        <v>8.3368739534925383E-3</v>
      </c>
      <c r="M26" s="6">
        <v>1.7409576531543451</v>
      </c>
      <c r="N26" s="6">
        <v>0.24256049488346729</v>
      </c>
      <c r="O26" s="6">
        <v>8.150043286573717E-6</v>
      </c>
      <c r="P26" s="6">
        <v>3.5991769884137487E-4</v>
      </c>
      <c r="Q26" s="6">
        <v>1.5594324851996933E-5</v>
      </c>
      <c r="R26" s="6">
        <v>1.8887958698099237E-3</v>
      </c>
      <c r="S26" s="6">
        <v>1.1469843116789068E-3</v>
      </c>
      <c r="T26" s="6">
        <v>1.6232519586461516E-5</v>
      </c>
      <c r="U26" s="6">
        <v>1.5562415115273703E-5</v>
      </c>
      <c r="V26" s="6">
        <v>2.9754789445986603E-3</v>
      </c>
      <c r="W26" s="6" t="s">
        <v>432</v>
      </c>
      <c r="X26" s="6">
        <v>1.6161675878787705E-4</v>
      </c>
      <c r="Y26" s="6">
        <v>1.1932360188725555E-3</v>
      </c>
      <c r="Z26" s="6">
        <v>1.4092489168230127E-4</v>
      </c>
      <c r="AA26" s="6">
        <v>1.4609476362615411E-4</v>
      </c>
      <c r="AB26" s="6">
        <v>1.6418724329688879E-3</v>
      </c>
      <c r="AC26" s="6" t="s">
        <v>431</v>
      </c>
      <c r="AD26" s="6" t="s">
        <v>431</v>
      </c>
      <c r="AE26" s="60"/>
      <c r="AF26" s="26">
        <v>6707.6280617366556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164.15918722500001</v>
      </c>
      <c r="F27" s="6">
        <v>9.521852719</v>
      </c>
      <c r="G27" s="6">
        <v>0.23722347499999999</v>
      </c>
      <c r="H27" s="6">
        <v>2.2002049050000001</v>
      </c>
      <c r="I27" s="6">
        <v>6.5362657180000001</v>
      </c>
      <c r="J27" s="6">
        <v>6.5362657180000001</v>
      </c>
      <c r="K27" s="6">
        <v>6.5362657180000001</v>
      </c>
      <c r="L27" s="6">
        <v>5.5632927250000002</v>
      </c>
      <c r="M27" s="6">
        <v>105.134162381</v>
      </c>
      <c r="N27" s="6">
        <v>19.418513826000002</v>
      </c>
      <c r="O27" s="6">
        <v>0.193763569</v>
      </c>
      <c r="P27" s="6">
        <v>0.101602356</v>
      </c>
      <c r="Q27" s="6">
        <v>2.4026059999999998E-3</v>
      </c>
      <c r="R27" s="6">
        <v>0.94562923300000001</v>
      </c>
      <c r="S27" s="6">
        <v>32.915245890999998</v>
      </c>
      <c r="T27" s="6">
        <v>1.3563008080000001</v>
      </c>
      <c r="U27" s="6">
        <v>0.19358492799999999</v>
      </c>
      <c r="V27" s="6">
        <v>19.351063383</v>
      </c>
      <c r="W27" s="6">
        <v>10.3868403486</v>
      </c>
      <c r="X27" s="6">
        <v>0.18377375337749999</v>
      </c>
      <c r="Y27" s="6">
        <v>0.1817012882058</v>
      </c>
      <c r="Z27" s="6">
        <v>7.5863707400099997E-2</v>
      </c>
      <c r="AA27" s="6">
        <v>0.20281689733960001</v>
      </c>
      <c r="AB27" s="6">
        <v>0.64415564632019995</v>
      </c>
      <c r="AC27" s="6" t="s">
        <v>431</v>
      </c>
      <c r="AD27" s="6">
        <v>2.0777649999999999</v>
      </c>
      <c r="AE27" s="60"/>
      <c r="AF27" s="26">
        <v>695462.74227300193</v>
      </c>
      <c r="AG27" s="26" t="s">
        <v>433</v>
      </c>
      <c r="AH27" s="26">
        <v>423.43314011424917</v>
      </c>
      <c r="AI27" s="26">
        <v>28759.228284874989</v>
      </c>
      <c r="AJ27" s="26">
        <v>996.85590223522911</v>
      </c>
      <c r="AK27" s="26" t="s">
        <v>431</v>
      </c>
      <c r="AL27" s="49" t="s">
        <v>49</v>
      </c>
    </row>
    <row r="28" spans="1:38" s="2" customFormat="1" ht="26.25" customHeight="1" thickBot="1" x14ac:dyDescent="0.25">
      <c r="A28" s="70" t="s">
        <v>78</v>
      </c>
      <c r="B28" s="70" t="s">
        <v>81</v>
      </c>
      <c r="C28" s="71" t="s">
        <v>82</v>
      </c>
      <c r="D28" s="72"/>
      <c r="E28" s="6">
        <v>24.415572360999999</v>
      </c>
      <c r="F28" s="6">
        <v>1.492960267</v>
      </c>
      <c r="G28" s="6">
        <v>2.8642924E-2</v>
      </c>
      <c r="H28" s="6">
        <v>3.6765600000000002E-2</v>
      </c>
      <c r="I28" s="6">
        <v>1.300166296</v>
      </c>
      <c r="J28" s="6">
        <v>1.300166296</v>
      </c>
      <c r="K28" s="6">
        <v>1.300166296</v>
      </c>
      <c r="L28" s="6">
        <v>1.049935305</v>
      </c>
      <c r="M28" s="6">
        <v>16.715327470999998</v>
      </c>
      <c r="N28" s="6">
        <v>1.2267028579999999</v>
      </c>
      <c r="O28" s="6">
        <v>1.4466408E-2</v>
      </c>
      <c r="P28" s="6">
        <v>1.0289404E-2</v>
      </c>
      <c r="Q28" s="6">
        <v>1.98156E-4</v>
      </c>
      <c r="R28" s="6">
        <v>7.6763704000000002E-2</v>
      </c>
      <c r="S28" s="6">
        <v>2.461939407</v>
      </c>
      <c r="T28" s="6">
        <v>0.100913005</v>
      </c>
      <c r="U28" s="6">
        <v>1.4498054E-2</v>
      </c>
      <c r="V28" s="6">
        <v>1.453360491</v>
      </c>
      <c r="W28" s="6">
        <v>1.0211272082</v>
      </c>
      <c r="X28" s="6">
        <v>1.6137877306000002E-2</v>
      </c>
      <c r="Y28" s="6">
        <v>1.61303389577E-2</v>
      </c>
      <c r="Z28" s="6">
        <v>7.1352253990999998E-3</v>
      </c>
      <c r="AA28" s="6">
        <v>1.73728603461E-2</v>
      </c>
      <c r="AB28" s="6">
        <v>5.6776302009000003E-2</v>
      </c>
      <c r="AC28" s="6" t="s">
        <v>431</v>
      </c>
      <c r="AD28" s="6">
        <v>0.21151200000000001</v>
      </c>
      <c r="AE28" s="60"/>
      <c r="AF28" s="26">
        <v>79006.191529581833</v>
      </c>
      <c r="AG28" s="26" t="s">
        <v>433</v>
      </c>
      <c r="AH28" s="26" t="s">
        <v>433</v>
      </c>
      <c r="AI28" s="26">
        <v>3522.7873651696432</v>
      </c>
      <c r="AJ28" s="26">
        <v>141.84634775570848</v>
      </c>
      <c r="AK28" s="26" t="s">
        <v>431</v>
      </c>
      <c r="AL28" s="49" t="s">
        <v>49</v>
      </c>
    </row>
    <row r="29" spans="1:38" s="2" customFormat="1" ht="26.25" customHeight="1" thickBot="1" x14ac:dyDescent="0.25">
      <c r="A29" s="70" t="s">
        <v>78</v>
      </c>
      <c r="B29" s="70" t="s">
        <v>83</v>
      </c>
      <c r="C29" s="71" t="s">
        <v>84</v>
      </c>
      <c r="D29" s="72"/>
      <c r="E29" s="6">
        <v>107.77995502100001</v>
      </c>
      <c r="F29" s="6">
        <v>2.4994685080000001</v>
      </c>
      <c r="G29" s="6">
        <v>8.9139570000000001E-2</v>
      </c>
      <c r="H29" s="6">
        <v>0.175470814</v>
      </c>
      <c r="I29" s="6">
        <v>1.701399345</v>
      </c>
      <c r="J29" s="6">
        <v>1.701399345</v>
      </c>
      <c r="K29" s="6">
        <v>1.701399345</v>
      </c>
      <c r="L29" s="6">
        <v>1.1623476669999999</v>
      </c>
      <c r="M29" s="6">
        <v>28.879794875000002</v>
      </c>
      <c r="N29" s="6">
        <v>3.5653277409999999</v>
      </c>
      <c r="O29" s="6">
        <v>2.5720519000000001E-2</v>
      </c>
      <c r="P29" s="6">
        <v>3.1575408999999999E-2</v>
      </c>
      <c r="Q29" s="6">
        <v>5.9593000000000005E-4</v>
      </c>
      <c r="R29" s="6">
        <v>0.15767256399999999</v>
      </c>
      <c r="S29" s="6">
        <v>4.3713875389999997</v>
      </c>
      <c r="T29" s="6">
        <v>0.17898417</v>
      </c>
      <c r="U29" s="6">
        <v>2.5906814E-2</v>
      </c>
      <c r="V29" s="6">
        <v>2.6171556219999998</v>
      </c>
      <c r="W29" s="6">
        <v>1.0617352648</v>
      </c>
      <c r="X29" s="6">
        <v>2.6326074566200001E-2</v>
      </c>
      <c r="Y29" s="6">
        <v>0.15941900709929999</v>
      </c>
      <c r="Z29" s="6">
        <v>0.1781397712361</v>
      </c>
      <c r="AA29" s="6">
        <v>4.0951671547800002E-2</v>
      </c>
      <c r="AB29" s="6">
        <v>0.4048365244512</v>
      </c>
      <c r="AC29" s="6" t="s">
        <v>431</v>
      </c>
      <c r="AD29" s="6">
        <v>0.211646</v>
      </c>
      <c r="AE29" s="60"/>
      <c r="AF29" s="26">
        <v>244324.76958177678</v>
      </c>
      <c r="AG29" s="26" t="s">
        <v>433</v>
      </c>
      <c r="AH29" s="26">
        <v>4125.5576064088609</v>
      </c>
      <c r="AI29" s="26">
        <v>10974.60853460458</v>
      </c>
      <c r="AJ29" s="26">
        <v>446.28549786349004</v>
      </c>
      <c r="AK29" s="26" t="s">
        <v>431</v>
      </c>
      <c r="AL29" s="49" t="s">
        <v>49</v>
      </c>
    </row>
    <row r="30" spans="1:38" s="2" customFormat="1" ht="26.25" customHeight="1" thickBot="1" x14ac:dyDescent="0.25">
      <c r="A30" s="70" t="s">
        <v>78</v>
      </c>
      <c r="B30" s="70" t="s">
        <v>85</v>
      </c>
      <c r="C30" s="71" t="s">
        <v>86</v>
      </c>
      <c r="D30" s="72"/>
      <c r="E30" s="6">
        <v>3.083185957</v>
      </c>
      <c r="F30" s="6">
        <v>9.4569705650000007</v>
      </c>
      <c r="G30" s="6">
        <v>5.8576180000000002E-3</v>
      </c>
      <c r="H30" s="6">
        <v>3.1947857000000003E-2</v>
      </c>
      <c r="I30" s="6">
        <v>0.15782774399999999</v>
      </c>
      <c r="J30" s="6">
        <v>0.15782774399999999</v>
      </c>
      <c r="K30" s="6">
        <v>0.15782774399999999</v>
      </c>
      <c r="L30" s="6">
        <v>2.9915659000000001E-2</v>
      </c>
      <c r="M30" s="6">
        <v>95.616690078000005</v>
      </c>
      <c r="N30" s="6">
        <v>1.760329555</v>
      </c>
      <c r="O30" s="6">
        <v>1.0682785E-2</v>
      </c>
      <c r="P30" s="6">
        <v>4.7754449999999997E-3</v>
      </c>
      <c r="Q30" s="6">
        <v>1.6467200000000001E-4</v>
      </c>
      <c r="R30" s="6">
        <v>4.7976024999999999E-2</v>
      </c>
      <c r="S30" s="6">
        <v>1.806374887</v>
      </c>
      <c r="T30" s="6">
        <v>7.5204018999999997E-2</v>
      </c>
      <c r="U30" s="6">
        <v>1.0636412E-2</v>
      </c>
      <c r="V30" s="6">
        <v>1.061967149</v>
      </c>
      <c r="W30" s="6">
        <v>0.243962925</v>
      </c>
      <c r="X30" s="6">
        <v>5.9113907104E-3</v>
      </c>
      <c r="Y30" s="6">
        <v>7.7562642489000001E-3</v>
      </c>
      <c r="Z30" s="6">
        <v>4.5102535605000002E-3</v>
      </c>
      <c r="AA30" s="6">
        <v>8.6520004187999999E-3</v>
      </c>
      <c r="AB30" s="6">
        <v>2.6829908937300001E-2</v>
      </c>
      <c r="AC30" s="6" t="s">
        <v>431</v>
      </c>
      <c r="AD30" s="6">
        <v>0.13075700000000001</v>
      </c>
      <c r="AE30" s="60"/>
      <c r="AF30" s="26">
        <v>22239.857906887108</v>
      </c>
      <c r="AG30" s="26" t="s">
        <v>433</v>
      </c>
      <c r="AH30" s="26" t="s">
        <v>433</v>
      </c>
      <c r="AI30" s="26">
        <v>652.46961785951169</v>
      </c>
      <c r="AJ30" s="26" t="s">
        <v>433</v>
      </c>
      <c r="AK30" s="26" t="s">
        <v>431</v>
      </c>
      <c r="AL30" s="49" t="s">
        <v>49</v>
      </c>
    </row>
    <row r="31" spans="1:38" s="2" customFormat="1" ht="26.25" customHeight="1" thickBot="1" x14ac:dyDescent="0.25">
      <c r="A31" s="70" t="s">
        <v>78</v>
      </c>
      <c r="B31" s="70" t="s">
        <v>87</v>
      </c>
      <c r="C31" s="71" t="s">
        <v>88</v>
      </c>
      <c r="D31" s="72"/>
      <c r="E31" s="6" t="s">
        <v>431</v>
      </c>
      <c r="F31" s="6">
        <v>3.266475207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172104.56156073892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3.3018207679999998</v>
      </c>
      <c r="J32" s="6">
        <v>5.9186601540000003</v>
      </c>
      <c r="K32" s="6">
        <v>8.0644802700000007</v>
      </c>
      <c r="L32" s="6">
        <v>0.36452359299999998</v>
      </c>
      <c r="M32" s="6" t="s">
        <v>431</v>
      </c>
      <c r="N32" s="6">
        <v>7.1162015109999999</v>
      </c>
      <c r="O32" s="6">
        <v>3.5137099999999998E-2</v>
      </c>
      <c r="P32" s="6" t="s">
        <v>432</v>
      </c>
      <c r="Q32" s="6">
        <v>8.3151509999999998E-2</v>
      </c>
      <c r="R32" s="6">
        <v>2.6136982190000002</v>
      </c>
      <c r="S32" s="6">
        <v>57.033804271999998</v>
      </c>
      <c r="T32" s="6">
        <v>0.42802780499999998</v>
      </c>
      <c r="U32" s="6">
        <v>6.6036411000000003E-2</v>
      </c>
      <c r="V32" s="6">
        <v>25.922358831</v>
      </c>
      <c r="W32" s="6" t="s">
        <v>431</v>
      </c>
      <c r="X32" s="6">
        <v>9.3745812958000007E-3</v>
      </c>
      <c r="Y32" s="6">
        <v>4.6552477020000001E-4</v>
      </c>
      <c r="Z32" s="6">
        <v>6.8720323259999997E-4</v>
      </c>
      <c r="AA32" s="6" t="s">
        <v>432</v>
      </c>
      <c r="AB32" s="6">
        <v>1.0527309297500001E-2</v>
      </c>
      <c r="AC32" s="6" t="s">
        <v>431</v>
      </c>
      <c r="AD32" s="6" t="s">
        <v>431</v>
      </c>
      <c r="AE32" s="60"/>
      <c r="AF32" s="26" t="s">
        <v>433</v>
      </c>
      <c r="AG32" s="26" t="s">
        <v>433</v>
      </c>
      <c r="AH32" s="26" t="s">
        <v>433</v>
      </c>
      <c r="AI32" s="26" t="s">
        <v>433</v>
      </c>
      <c r="AJ32" s="26" t="s">
        <v>433</v>
      </c>
      <c r="AK32" s="26">
        <v>366242189.2176041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1.9241029439999999</v>
      </c>
      <c r="J33" s="6">
        <v>3.5631536100000001</v>
      </c>
      <c r="K33" s="6">
        <v>7.1263072120000004</v>
      </c>
      <c r="L33" s="6">
        <v>7.5538852000000004E-2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366242189.2176041</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17.991499829999999</v>
      </c>
      <c r="F36" s="6">
        <v>0.73819680499999996</v>
      </c>
      <c r="G36" s="6">
        <v>4.8294837360000002</v>
      </c>
      <c r="H36" s="6" t="s">
        <v>432</v>
      </c>
      <c r="I36" s="6">
        <v>0.77874634799999998</v>
      </c>
      <c r="J36" s="6">
        <v>0.91566047399999995</v>
      </c>
      <c r="K36" s="6">
        <v>0.91566047399999995</v>
      </c>
      <c r="L36" s="6">
        <v>2.1064904999999998E-2</v>
      </c>
      <c r="M36" s="6">
        <v>1.577751213</v>
      </c>
      <c r="N36" s="6">
        <v>5.7477223000000001E-2</v>
      </c>
      <c r="O36" s="6">
        <v>5.3129010000000001E-3</v>
      </c>
      <c r="P36" s="6">
        <v>1.014346E-2</v>
      </c>
      <c r="Q36" s="6">
        <v>0.108180153</v>
      </c>
      <c r="R36" s="6">
        <v>0.116390665</v>
      </c>
      <c r="S36" s="6">
        <v>0.39364591900000001</v>
      </c>
      <c r="T36" s="6">
        <v>4.877717402</v>
      </c>
      <c r="U36" s="6">
        <v>5.4577809999999997E-2</v>
      </c>
      <c r="V36" s="6">
        <v>0.463690885</v>
      </c>
      <c r="W36" s="6">
        <v>9.9492690067999656E-2</v>
      </c>
      <c r="X36" s="6">
        <v>1.207460885544441E-3</v>
      </c>
      <c r="Y36" s="6">
        <v>6.7617089969501699E-3</v>
      </c>
      <c r="Z36" s="6">
        <v>5.3128998584942404E-3</v>
      </c>
      <c r="AA36" s="6">
        <v>1.545456382768575E-3</v>
      </c>
      <c r="AB36" s="6">
        <v>1.4827526123757427E-2</v>
      </c>
      <c r="AC36" s="6">
        <v>3.9604E-2</v>
      </c>
      <c r="AD36" s="6">
        <v>9.1764999999999999E-2</v>
      </c>
      <c r="AE36" s="60"/>
      <c r="AF36" s="26">
        <v>16293.47752788959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8.7206105011008948</v>
      </c>
      <c r="F39" s="6">
        <v>1.0351112347837643</v>
      </c>
      <c r="G39" s="6">
        <v>6.4181052992818746</v>
      </c>
      <c r="H39" s="6">
        <v>2.0727369999999998E-3</v>
      </c>
      <c r="I39" s="6">
        <v>1.5913974967804321</v>
      </c>
      <c r="J39" s="6">
        <v>1.9940146557804321</v>
      </c>
      <c r="K39" s="6">
        <v>2.4049697307804321</v>
      </c>
      <c r="L39" s="6">
        <v>0.13394681321570281</v>
      </c>
      <c r="M39" s="6">
        <v>5.9787204141767498</v>
      </c>
      <c r="N39" s="6">
        <v>0.58613657414863141</v>
      </c>
      <c r="O39" s="6">
        <v>6.1541702431184279E-2</v>
      </c>
      <c r="P39" s="6">
        <v>2.3591301852039687E-2</v>
      </c>
      <c r="Q39" s="6">
        <v>5.4986869655539686E-2</v>
      </c>
      <c r="R39" s="6">
        <v>0.89128835300475517</v>
      </c>
      <c r="S39" s="6">
        <v>0.1501755941967706</v>
      </c>
      <c r="T39" s="6">
        <v>7.9307937343796766</v>
      </c>
      <c r="U39" s="6">
        <v>9.420871684744335E-3</v>
      </c>
      <c r="V39" s="6">
        <v>2.2665420644076684</v>
      </c>
      <c r="W39" s="6">
        <v>0.86094153955264641</v>
      </c>
      <c r="X39" s="6">
        <v>8.8634749308149408E-2</v>
      </c>
      <c r="Y39" s="6">
        <v>0.15431429765934548</v>
      </c>
      <c r="Z39" s="6">
        <v>6.6336861685608026E-2</v>
      </c>
      <c r="AA39" s="6">
        <v>5.9920913027387925E-2</v>
      </c>
      <c r="AB39" s="6">
        <v>0.36920682168049085</v>
      </c>
      <c r="AC39" s="6">
        <v>2.8006239795650301E-2</v>
      </c>
      <c r="AD39" s="6">
        <v>0.151175</v>
      </c>
      <c r="AE39" s="60"/>
      <c r="AF39" s="26">
        <v>47532.93667612331</v>
      </c>
      <c r="AG39" s="26">
        <v>901.63820120537787</v>
      </c>
      <c r="AH39" s="26">
        <v>84894.373253923113</v>
      </c>
      <c r="AI39" s="26">
        <v>6209.5781976197977</v>
      </c>
      <c r="AJ39" s="26" t="s">
        <v>433</v>
      </c>
      <c r="AK39" s="26" t="s">
        <v>431</v>
      </c>
      <c r="AL39" s="49" t="s">
        <v>49</v>
      </c>
    </row>
    <row r="40" spans="1:38" s="2" customFormat="1" ht="26.25" customHeight="1" thickBot="1" x14ac:dyDescent="0.25">
      <c r="A40" s="70" t="s">
        <v>70</v>
      </c>
      <c r="B40" s="70" t="s">
        <v>105</v>
      </c>
      <c r="C40" s="71" t="s">
        <v>391</v>
      </c>
      <c r="D40" s="72"/>
      <c r="E40" s="6">
        <v>3.6923417E-2</v>
      </c>
      <c r="F40" s="6">
        <v>3.0351847109999999</v>
      </c>
      <c r="G40" s="6">
        <v>2.6707710999999999E-2</v>
      </c>
      <c r="H40" s="6">
        <v>4.0061999999999997E-5</v>
      </c>
      <c r="I40" s="6">
        <v>5.0237204000000001E-2</v>
      </c>
      <c r="J40" s="6">
        <v>5.0237204000000001E-2</v>
      </c>
      <c r="K40" s="6">
        <v>5.0237204000000001E-2</v>
      </c>
      <c r="L40" s="6">
        <v>2.5105219999999998E-3</v>
      </c>
      <c r="M40" s="6">
        <v>8.2899806910000002</v>
      </c>
      <c r="N40" s="6">
        <v>6.6769279000000001E-2</v>
      </c>
      <c r="O40" s="6">
        <v>1.3354E-4</v>
      </c>
      <c r="P40" s="6" t="s">
        <v>432</v>
      </c>
      <c r="Q40" s="6" t="s">
        <v>432</v>
      </c>
      <c r="R40" s="6">
        <v>6.6769400000000003E-4</v>
      </c>
      <c r="S40" s="6">
        <v>2.2701553999999999E-2</v>
      </c>
      <c r="T40" s="6">
        <v>9.3477199999999995E-4</v>
      </c>
      <c r="U40" s="6">
        <v>1.3354E-4</v>
      </c>
      <c r="V40" s="6">
        <v>1.3353857E-2</v>
      </c>
      <c r="W40" s="6" t="s">
        <v>432</v>
      </c>
      <c r="X40" s="6">
        <v>5.3415426349887995E-4</v>
      </c>
      <c r="Y40" s="6">
        <v>5.3415426349887995E-4</v>
      </c>
      <c r="Z40" s="6">
        <v>4.5937266660903679E-4</v>
      </c>
      <c r="AA40" s="6">
        <v>1.0549546704102879E-4</v>
      </c>
      <c r="AB40" s="6">
        <v>1.6331766606478256E-3</v>
      </c>
      <c r="AC40" s="6" t="s">
        <v>431</v>
      </c>
      <c r="AD40" s="6" t="s">
        <v>431</v>
      </c>
      <c r="AE40" s="60"/>
      <c r="AF40" s="26">
        <v>562.33090089844598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18.293104065000001</v>
      </c>
      <c r="F41" s="6">
        <v>32.731076477000002</v>
      </c>
      <c r="G41" s="6">
        <v>9.7115460599999999</v>
      </c>
      <c r="H41" s="6">
        <v>0.49506881400000002</v>
      </c>
      <c r="I41" s="6">
        <v>38.761642807000001</v>
      </c>
      <c r="J41" s="6">
        <v>39.824963259</v>
      </c>
      <c r="K41" s="6">
        <v>41.927464118000003</v>
      </c>
      <c r="L41" s="6">
        <v>4.454036264</v>
      </c>
      <c r="M41" s="6">
        <v>268.34364066000001</v>
      </c>
      <c r="N41" s="6">
        <v>2.7639540880000002</v>
      </c>
      <c r="O41" s="6">
        <v>0.97655191299999999</v>
      </c>
      <c r="P41" s="6">
        <v>9.0778754000000003E-2</v>
      </c>
      <c r="Q41" s="6">
        <v>5.1334809000000002E-2</v>
      </c>
      <c r="R41" s="6">
        <v>1.7781986030000001</v>
      </c>
      <c r="S41" s="6">
        <v>0.56814437699999998</v>
      </c>
      <c r="T41" s="6">
        <v>0.22475757599999999</v>
      </c>
      <c r="U41" s="6">
        <v>4.6841913999999998E-2</v>
      </c>
      <c r="V41" s="6">
        <v>39.175437475000003</v>
      </c>
      <c r="W41" s="6">
        <v>42.022725235914571</v>
      </c>
      <c r="X41" s="6">
        <v>8.02686693925064</v>
      </c>
      <c r="Y41" s="6">
        <v>7.4920509482500739</v>
      </c>
      <c r="Z41" s="6">
        <v>2.8402540327387658</v>
      </c>
      <c r="AA41" s="6">
        <v>4.4248349492336256</v>
      </c>
      <c r="AB41" s="6">
        <v>22.784006869473107</v>
      </c>
      <c r="AC41" s="6">
        <v>0.37354799999999999</v>
      </c>
      <c r="AD41" s="6">
        <v>0.64796900000000002</v>
      </c>
      <c r="AE41" s="60"/>
      <c r="AF41" s="26">
        <v>111391.1861357259</v>
      </c>
      <c r="AG41" s="26">
        <v>3792.5</v>
      </c>
      <c r="AH41" s="26">
        <v>139369.22468333726</v>
      </c>
      <c r="AI41" s="26">
        <v>74235.39280593142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16.202074651</v>
      </c>
      <c r="F43" s="6">
        <v>1.265245441</v>
      </c>
      <c r="G43" s="6">
        <v>0.85194214700000004</v>
      </c>
      <c r="H43" s="6" t="s">
        <v>432</v>
      </c>
      <c r="I43" s="6">
        <v>0.768928477</v>
      </c>
      <c r="J43" s="6">
        <v>0.776680975</v>
      </c>
      <c r="K43" s="6">
        <v>0.79116340399999996</v>
      </c>
      <c r="L43" s="6">
        <v>0.45245172700000003</v>
      </c>
      <c r="M43" s="6">
        <v>3.699380267</v>
      </c>
      <c r="N43" s="6">
        <v>7.7525369999999996E-2</v>
      </c>
      <c r="O43" s="6">
        <v>3.5233583999999998E-2</v>
      </c>
      <c r="P43" s="6">
        <v>4.6379990000000003E-3</v>
      </c>
      <c r="Q43" s="6">
        <v>3.2986109999999999E-3</v>
      </c>
      <c r="R43" s="6">
        <v>6.9934310999999999E-2</v>
      </c>
      <c r="S43" s="6">
        <v>2.1771201E-2</v>
      </c>
      <c r="T43" s="6">
        <v>5.2925106999999999E-2</v>
      </c>
      <c r="U43" s="6">
        <v>5.5151870000000004E-3</v>
      </c>
      <c r="V43" s="6">
        <v>2.3283374370000001</v>
      </c>
      <c r="W43" s="6">
        <v>0.28776177091458272</v>
      </c>
      <c r="X43" s="6">
        <v>2.7187683829033939E-2</v>
      </c>
      <c r="Y43" s="6">
        <v>4.3790693787363659E-2</v>
      </c>
      <c r="Z43" s="6">
        <v>1.3724538665458754E-2</v>
      </c>
      <c r="AA43" s="6">
        <v>1.1029292136121801E-2</v>
      </c>
      <c r="AB43" s="6">
        <v>9.5732208417978151E-2</v>
      </c>
      <c r="AC43" s="6">
        <v>1.7208999999999999E-2</v>
      </c>
      <c r="AD43" s="6">
        <v>4.0341000000000002E-2</v>
      </c>
      <c r="AE43" s="60"/>
      <c r="AF43" s="26">
        <v>18663.978936443196</v>
      </c>
      <c r="AG43" s="26" t="s">
        <v>433</v>
      </c>
      <c r="AH43" s="26">
        <v>10898.735269085517</v>
      </c>
      <c r="AI43" s="26">
        <v>2798.172432724346</v>
      </c>
      <c r="AJ43" s="26" t="s">
        <v>433</v>
      </c>
      <c r="AK43" s="26" t="s">
        <v>431</v>
      </c>
      <c r="AL43" s="49" t="s">
        <v>49</v>
      </c>
    </row>
    <row r="44" spans="1:38" s="2" customFormat="1" ht="26.25" customHeight="1" thickBot="1" x14ac:dyDescent="0.25">
      <c r="A44" s="70" t="s">
        <v>70</v>
      </c>
      <c r="B44" s="70" t="s">
        <v>111</v>
      </c>
      <c r="C44" s="71" t="s">
        <v>112</v>
      </c>
      <c r="D44" s="72"/>
      <c r="E44" s="6">
        <v>30.243391827</v>
      </c>
      <c r="F44" s="6">
        <v>3.3963575960000001</v>
      </c>
      <c r="G44" s="6">
        <v>4.4234302000000003E-2</v>
      </c>
      <c r="H44" s="6">
        <v>1.3296013000000001E-2</v>
      </c>
      <c r="I44" s="6">
        <v>1.2976529530000001</v>
      </c>
      <c r="J44" s="6">
        <v>1.2976529530000001</v>
      </c>
      <c r="K44" s="6">
        <v>1.2976529530000001</v>
      </c>
      <c r="L44" s="6">
        <v>0.80234434799999998</v>
      </c>
      <c r="M44" s="6">
        <v>16.743544314000001</v>
      </c>
      <c r="N44" s="6" t="s">
        <v>432</v>
      </c>
      <c r="O44" s="6">
        <v>1.6738108000000002E-2</v>
      </c>
      <c r="P44" s="6" t="s">
        <v>432</v>
      </c>
      <c r="Q44" s="6" t="s">
        <v>432</v>
      </c>
      <c r="R44" s="6">
        <v>8.3690564999999995E-2</v>
      </c>
      <c r="S44" s="6">
        <v>2.8454794570000002</v>
      </c>
      <c r="T44" s="6">
        <v>0.117166811</v>
      </c>
      <c r="U44" s="6">
        <v>1.6738108000000002E-2</v>
      </c>
      <c r="V44" s="6">
        <v>1.673811451</v>
      </c>
      <c r="W44" s="6" t="s">
        <v>432</v>
      </c>
      <c r="X44" s="6">
        <v>5.0268677011557551E-2</v>
      </c>
      <c r="Y44" s="6">
        <v>8.3636238453281248E-2</v>
      </c>
      <c r="Z44" s="6">
        <v>5.7579113649880685E-2</v>
      </c>
      <c r="AA44" s="6">
        <v>1.3223110402152832E-2</v>
      </c>
      <c r="AB44" s="6">
        <v>0.20470713951687231</v>
      </c>
      <c r="AC44" s="6" t="s">
        <v>431</v>
      </c>
      <c r="AD44" s="6" t="s">
        <v>431</v>
      </c>
      <c r="AE44" s="60"/>
      <c r="AF44" s="26">
        <v>72135.894169169842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25.177099871999999</v>
      </c>
      <c r="F45" s="6">
        <v>0.95269604799999996</v>
      </c>
      <c r="G45" s="6">
        <v>0.974440105</v>
      </c>
      <c r="H45" s="6" t="s">
        <v>432</v>
      </c>
      <c r="I45" s="6">
        <v>0.43819805499999998</v>
      </c>
      <c r="J45" s="6">
        <v>0.51477245400000005</v>
      </c>
      <c r="K45" s="6">
        <v>0.51477245400000005</v>
      </c>
      <c r="L45" s="6">
        <v>2.3194224999999999E-2</v>
      </c>
      <c r="M45" s="6">
        <v>2.1615762310000002</v>
      </c>
      <c r="N45" s="6">
        <v>6.3338606000000006E-2</v>
      </c>
      <c r="O45" s="6">
        <v>4.8721980000000003E-3</v>
      </c>
      <c r="P45" s="6">
        <v>1.4616604E-2</v>
      </c>
      <c r="Q45" s="6">
        <v>1.9488795999999999E-2</v>
      </c>
      <c r="R45" s="6">
        <v>2.4361000000000001E-2</v>
      </c>
      <c r="S45" s="6">
        <v>0.42875364500000002</v>
      </c>
      <c r="T45" s="6">
        <v>0.48722005699999998</v>
      </c>
      <c r="U45" s="6">
        <v>4.8722007999999997E-2</v>
      </c>
      <c r="V45" s="6">
        <v>0.58466406100000001</v>
      </c>
      <c r="W45" s="6">
        <v>6.3338606838236333E-2</v>
      </c>
      <c r="X45" s="6">
        <v>9.7444010520363598E-4</v>
      </c>
      <c r="Y45" s="6">
        <v>4.8722005260181797E-3</v>
      </c>
      <c r="Z45" s="6">
        <v>4.8722005260181797E-3</v>
      </c>
      <c r="AA45" s="6">
        <v>4.8722005260181799E-4</v>
      </c>
      <c r="AB45" s="6">
        <v>1.1206061209841814E-2</v>
      </c>
      <c r="AC45" s="6">
        <v>3.8979E-2</v>
      </c>
      <c r="AD45" s="6">
        <v>1.8515E-2</v>
      </c>
      <c r="AE45" s="60"/>
      <c r="AF45" s="26">
        <v>20999.184267138357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2.4609936239999999</v>
      </c>
      <c r="F47" s="6">
        <v>9.4927161999999995E-2</v>
      </c>
      <c r="G47" s="6">
        <v>0.10305035799999999</v>
      </c>
      <c r="H47" s="6">
        <v>8.3629400000000001E-4</v>
      </c>
      <c r="I47" s="6">
        <v>3.8400491000000002E-2</v>
      </c>
      <c r="J47" s="6">
        <v>4.3568489000000002E-2</v>
      </c>
      <c r="K47" s="6">
        <v>4.7419428E-2</v>
      </c>
      <c r="L47" s="6">
        <v>1.3995038E-2</v>
      </c>
      <c r="M47" s="6">
        <v>0.65746635399999998</v>
      </c>
      <c r="N47" s="6">
        <v>0.100283396</v>
      </c>
      <c r="O47" s="6">
        <v>3.2668600000000002E-4</v>
      </c>
      <c r="P47" s="6">
        <v>7.1848099999999998E-4</v>
      </c>
      <c r="Q47" s="6">
        <v>6.3071999999999998E-4</v>
      </c>
      <c r="R47" s="6">
        <v>4.3123019999999996E-3</v>
      </c>
      <c r="S47" s="6">
        <v>7.7703258999999997E-2</v>
      </c>
      <c r="T47" s="6">
        <v>1.5515073000000001E-2</v>
      </c>
      <c r="U47" s="6">
        <v>1.622716E-3</v>
      </c>
      <c r="V47" s="6">
        <v>5.1693221999999997E-2</v>
      </c>
      <c r="W47" s="6">
        <v>1.0990885382143999E-2</v>
      </c>
      <c r="X47" s="6">
        <v>2.3970227106185157E-4</v>
      </c>
      <c r="Y47" s="6">
        <v>7.3200938619681947E-4</v>
      </c>
      <c r="Z47" s="6">
        <v>3.6885166692198179E-4</v>
      </c>
      <c r="AA47" s="6">
        <v>2.370730915872833E-4</v>
      </c>
      <c r="AB47" s="6">
        <v>1.5776364154679362E-3</v>
      </c>
      <c r="AC47" s="6">
        <v>1.1299999999999999E-3</v>
      </c>
      <c r="AD47" s="6">
        <v>2.3779999999999999E-3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v>0.59604338400000001</v>
      </c>
      <c r="O49" s="6">
        <v>1.0979747E-2</v>
      </c>
      <c r="P49" s="6">
        <v>1.8822423000000001E-2</v>
      </c>
      <c r="Q49" s="6">
        <v>2.0390958000000001E-2</v>
      </c>
      <c r="R49" s="6">
        <v>0.26665098700000001</v>
      </c>
      <c r="S49" s="6">
        <v>7.5289691000000006E-2</v>
      </c>
      <c r="T49" s="6">
        <v>0.18822422599999999</v>
      </c>
      <c r="U49" s="6">
        <v>2.5096563999999998E-2</v>
      </c>
      <c r="V49" s="6">
        <v>0.34507774800000002</v>
      </c>
      <c r="W49" s="6">
        <v>4.7056056599999998</v>
      </c>
      <c r="X49" s="6">
        <v>0.25096563519999998</v>
      </c>
      <c r="Y49" s="6">
        <v>0.31370704399999999</v>
      </c>
      <c r="Z49" s="6">
        <v>0.156853522</v>
      </c>
      <c r="AA49" s="6">
        <v>0.1097974654</v>
      </c>
      <c r="AB49" s="6">
        <v>0.83132366660000001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17.326831507200001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0.14089500000709401</v>
      </c>
      <c r="AL51" s="49" t="s">
        <v>130</v>
      </c>
    </row>
    <row r="52" spans="1:38" s="2" customFormat="1" ht="26.25" customHeight="1" thickBot="1" x14ac:dyDescent="0.25">
      <c r="A52" s="70" t="s">
        <v>119</v>
      </c>
      <c r="B52" s="74" t="s">
        <v>131</v>
      </c>
      <c r="C52" s="76" t="s">
        <v>392</v>
      </c>
      <c r="D52" s="73"/>
      <c r="E52" s="6">
        <v>1.4436908743162229</v>
      </c>
      <c r="F52" s="6">
        <v>0.55875160553796999</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11.975541760679388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1636978181.8372321</v>
      </c>
      <c r="AL53" s="49" t="s">
        <v>135</v>
      </c>
    </row>
    <row r="54" spans="1:38" s="2" customFormat="1" ht="37.5" customHeight="1" thickBot="1" x14ac:dyDescent="0.25">
      <c r="A54" s="70" t="s">
        <v>119</v>
      </c>
      <c r="B54" s="74" t="s">
        <v>136</v>
      </c>
      <c r="C54" s="76" t="s">
        <v>137</v>
      </c>
      <c r="D54" s="73"/>
      <c r="E54" s="6" t="s">
        <v>431</v>
      </c>
      <c r="F54" s="6">
        <v>1.4932167137815173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1049.7216108280015</v>
      </c>
      <c r="AL54" s="49" t="s">
        <v>419</v>
      </c>
    </row>
    <row r="55" spans="1:38" s="2" customFormat="1" ht="26.25" customHeight="1" thickBot="1" x14ac:dyDescent="0.25">
      <c r="A55" s="70" t="s">
        <v>119</v>
      </c>
      <c r="B55" s="74" t="s">
        <v>138</v>
      </c>
      <c r="C55" s="76" t="s">
        <v>139</v>
      </c>
      <c r="D55" s="73"/>
      <c r="E55" s="6">
        <v>3.3345961066201273</v>
      </c>
      <c r="F55" s="6">
        <v>0.55488724978430326</v>
      </c>
      <c r="G55" s="6">
        <v>5.4820807900424509</v>
      </c>
      <c r="H55" s="6" t="s">
        <v>432</v>
      </c>
      <c r="I55" s="6">
        <v>1.8854678425286923E-2</v>
      </c>
      <c r="J55" s="6">
        <v>1.8854678425286923E-2</v>
      </c>
      <c r="K55" s="6">
        <v>1.8854678425286923E-2</v>
      </c>
      <c r="L55" s="6">
        <v>4.7136696063217312E-4</v>
      </c>
      <c r="M55" s="6">
        <v>0.86853204733055633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3559.348610415947</v>
      </c>
      <c r="AG55" s="26" t="s">
        <v>431</v>
      </c>
      <c r="AH55" s="26">
        <v>123.03756372141066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0.70632350867799998</v>
      </c>
      <c r="J59" s="6">
        <v>0.80539722362800004</v>
      </c>
      <c r="K59" s="6">
        <v>0.91548227426200002</v>
      </c>
      <c r="L59" s="6">
        <v>1.209616794786E-3</v>
      </c>
      <c r="M59" s="6" t="s">
        <v>432</v>
      </c>
      <c r="N59" s="6">
        <v>7.7527012870528003</v>
      </c>
      <c r="O59" s="6">
        <v>0.37211257406522003</v>
      </c>
      <c r="P59" s="6">
        <v>2.9856449999999999E-3</v>
      </c>
      <c r="Q59" s="6">
        <v>0.82081746023199997</v>
      </c>
      <c r="R59" s="6">
        <v>1.0249609532405399</v>
      </c>
      <c r="S59" s="6">
        <v>1.7371372239220001E-2</v>
      </c>
      <c r="T59" s="6">
        <v>1.3528488316151199</v>
      </c>
      <c r="U59" s="6">
        <v>3.95310243409092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4538.4492149999996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0.98160410799999998</v>
      </c>
      <c r="J60" s="6">
        <v>8.0392404529999997</v>
      </c>
      <c r="K60" s="6">
        <v>26.272622227999999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157068.53208896777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0.35693095899999999</v>
      </c>
      <c r="J61" s="6">
        <v>3.5683357569999998</v>
      </c>
      <c r="K61" s="6">
        <v>11.895162215999999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19782288.687052462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2.2553040999999999E-2</v>
      </c>
      <c r="J62" s="6">
        <v>0.22553040999999999</v>
      </c>
      <c r="K62" s="6">
        <v>0.45106082400000003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37588.402014171857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431</v>
      </c>
      <c r="Y72" s="6" t="s">
        <v>431</v>
      </c>
      <c r="Z72" s="6" t="s">
        <v>431</v>
      </c>
      <c r="AA72" s="6" t="s">
        <v>431</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1.3369734464197804</v>
      </c>
      <c r="H78" s="6" t="s">
        <v>432</v>
      </c>
      <c r="I78" s="6">
        <v>1.0254769231000001E-2</v>
      </c>
      <c r="J78" s="6">
        <v>1.3344999999999999E-2</v>
      </c>
      <c r="K78" s="6">
        <v>3.3713E-2</v>
      </c>
      <c r="L78" s="6">
        <v>1.0254769000000001E-5</v>
      </c>
      <c r="M78" s="6" t="s">
        <v>432</v>
      </c>
      <c r="N78" s="6">
        <v>0.70381899445040097</v>
      </c>
      <c r="O78" s="6">
        <v>5.4879999999999998E-2</v>
      </c>
      <c r="P78" s="6">
        <v>3.0317121556656442E-3</v>
      </c>
      <c r="Q78" s="6">
        <v>0.33954907948670521</v>
      </c>
      <c r="R78" s="6">
        <v>6.2340809999999998</v>
      </c>
      <c r="S78" s="6">
        <v>4.6096819329405259</v>
      </c>
      <c r="T78" s="6">
        <v>2.7880337706332955E-2</v>
      </c>
      <c r="U78" s="6" t="s">
        <v>432</v>
      </c>
      <c r="V78" s="6">
        <v>0.84603328419330825</v>
      </c>
      <c r="W78" s="6">
        <v>0.23296860999999999</v>
      </c>
      <c r="X78" s="6" t="s">
        <v>432</v>
      </c>
      <c r="Y78" s="6" t="s">
        <v>432</v>
      </c>
      <c r="Z78" s="6" t="s">
        <v>432</v>
      </c>
      <c r="AA78" s="6" t="s">
        <v>432</v>
      </c>
      <c r="AB78" s="6" t="s">
        <v>432</v>
      </c>
      <c r="AC78" s="6" t="s">
        <v>432</v>
      </c>
      <c r="AD78" s="6">
        <v>1.7E-5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61.435365527000002</v>
      </c>
      <c r="G82" s="6" t="s">
        <v>431</v>
      </c>
      <c r="H82" s="6" t="s">
        <v>431</v>
      </c>
      <c r="I82" s="6" t="s">
        <v>432</v>
      </c>
      <c r="J82" s="6" t="s">
        <v>431</v>
      </c>
      <c r="K82" s="6" t="s">
        <v>431</v>
      </c>
      <c r="L82" s="6" t="s">
        <v>431</v>
      </c>
      <c r="M82" s="6" t="s">
        <v>431</v>
      </c>
      <c r="N82" s="6" t="s">
        <v>431</v>
      </c>
      <c r="O82" s="6" t="s">
        <v>431</v>
      </c>
      <c r="P82" s="6">
        <v>0.14360799199999999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0.73325011500000004</v>
      </c>
      <c r="G83" s="6" t="s">
        <v>432</v>
      </c>
      <c r="H83" s="6" t="s">
        <v>431</v>
      </c>
      <c r="I83" s="6">
        <v>2.5957562999999999E-2</v>
      </c>
      <c r="J83" s="6">
        <v>0.37872515000000001</v>
      </c>
      <c r="K83" s="6">
        <v>0.67659887600000002</v>
      </c>
      <c r="L83" s="6">
        <v>1.479583E-3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2.6387964E-2</v>
      </c>
      <c r="G84" s="6" t="s">
        <v>431</v>
      </c>
      <c r="H84" s="6" t="s">
        <v>431</v>
      </c>
      <c r="I84" s="6">
        <v>1.6238749E-2</v>
      </c>
      <c r="J84" s="6">
        <v>8.1193737000000002E-2</v>
      </c>
      <c r="K84" s="6">
        <v>0.32477494600000001</v>
      </c>
      <c r="L84" s="6">
        <v>2.1090000000000001E-6</v>
      </c>
      <c r="M84" s="6">
        <v>1.928354E-3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202984.34321096301</v>
      </c>
      <c r="AL84" s="49" t="s">
        <v>412</v>
      </c>
    </row>
    <row r="85" spans="1:38" s="2" customFormat="1" ht="26.25" customHeight="1" thickBot="1" x14ac:dyDescent="0.25">
      <c r="A85" s="70" t="s">
        <v>208</v>
      </c>
      <c r="B85" s="76" t="s">
        <v>215</v>
      </c>
      <c r="C85" s="82" t="s">
        <v>403</v>
      </c>
      <c r="D85" s="72"/>
      <c r="E85" s="6" t="s">
        <v>431</v>
      </c>
      <c r="F85" s="6">
        <v>66.526086253629003</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443.60653121371303</v>
      </c>
      <c r="AL85" s="49" t="s">
        <v>216</v>
      </c>
    </row>
    <row r="86" spans="1:38" s="2" customFormat="1" ht="26.25" customHeight="1" thickBot="1" x14ac:dyDescent="0.25">
      <c r="A86" s="70" t="s">
        <v>208</v>
      </c>
      <c r="B86" s="76" t="s">
        <v>217</v>
      </c>
      <c r="C86" s="80" t="s">
        <v>218</v>
      </c>
      <c r="D86" s="72"/>
      <c r="E86" s="6" t="s">
        <v>431</v>
      </c>
      <c r="F86" s="6">
        <v>9.9370069717000007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80.246662431365024</v>
      </c>
      <c r="AL86" s="49" t="s">
        <v>219</v>
      </c>
    </row>
    <row r="87" spans="1:38" s="2" customFormat="1" ht="26.25" customHeight="1" thickBot="1" x14ac:dyDescent="0.25">
      <c r="A87" s="70" t="s">
        <v>208</v>
      </c>
      <c r="B87" s="76" t="s">
        <v>220</v>
      </c>
      <c r="C87" s="80" t="s">
        <v>221</v>
      </c>
      <c r="D87" s="72"/>
      <c r="E87" s="6" t="s">
        <v>431</v>
      </c>
      <c r="F87" s="6">
        <v>0.18821284299999999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0.27304845561500002</v>
      </c>
      <c r="AL87" s="49" t="s">
        <v>219</v>
      </c>
    </row>
    <row r="88" spans="1:38" s="2" customFormat="1" ht="26.25" customHeight="1" thickBot="1" x14ac:dyDescent="0.25">
      <c r="A88" s="70" t="s">
        <v>208</v>
      </c>
      <c r="B88" s="76" t="s">
        <v>222</v>
      </c>
      <c r="C88" s="80" t="s">
        <v>223</v>
      </c>
      <c r="D88" s="72"/>
      <c r="E88" s="6" t="s">
        <v>432</v>
      </c>
      <c r="F88" s="6">
        <v>49.268862519999999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13.897634346</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15.764615801176999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9.7758940363186085E-4</v>
      </c>
      <c r="Y90" s="6">
        <v>4.9344988945227266E-4</v>
      </c>
      <c r="Z90" s="6">
        <v>4.9344988945227266E-4</v>
      </c>
      <c r="AA90" s="6">
        <v>4.9344988945227266E-4</v>
      </c>
      <c r="AB90" s="6">
        <v>2.457939071988679E-3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0.11144326</v>
      </c>
      <c r="F91" s="6">
        <v>0.296802434</v>
      </c>
      <c r="G91" s="6">
        <v>1.2337686E-2</v>
      </c>
      <c r="H91" s="6">
        <v>0.25448969100000002</v>
      </c>
      <c r="I91" s="6">
        <v>1.8679079080000001</v>
      </c>
      <c r="J91" s="6">
        <v>2.063921863</v>
      </c>
      <c r="K91" s="6">
        <v>2.276113708</v>
      </c>
      <c r="L91" s="6">
        <v>0.74507222900000003</v>
      </c>
      <c r="M91" s="6">
        <v>3.4080973079999999</v>
      </c>
      <c r="N91" s="6">
        <v>3.2028970000000001E-3</v>
      </c>
      <c r="O91" s="6">
        <v>0.33114926300000003</v>
      </c>
      <c r="P91" s="6">
        <v>2.35E-7</v>
      </c>
      <c r="Q91" s="6">
        <v>5.4310000000000002E-6</v>
      </c>
      <c r="R91" s="6">
        <v>6.3726999999999995E-5</v>
      </c>
      <c r="S91" s="6">
        <v>0.332957102</v>
      </c>
      <c r="T91" s="6">
        <v>0.165694169</v>
      </c>
      <c r="U91" s="6" t="s">
        <v>432</v>
      </c>
      <c r="V91" s="6">
        <v>0.166633795</v>
      </c>
      <c r="W91" s="6">
        <v>6.1322817143466997E-3</v>
      </c>
      <c r="X91" s="6">
        <v>6.8068327029248369E-3</v>
      </c>
      <c r="Y91" s="6">
        <v>2.7595267714560149E-3</v>
      </c>
      <c r="Z91" s="6">
        <v>2.7595267714560149E-3</v>
      </c>
      <c r="AA91" s="6">
        <v>2.7595267714560149E-3</v>
      </c>
      <c r="AB91" s="6">
        <v>1.5085413017292881E-2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21.340974047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10053.155068759257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0.330190598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2555.7188512173129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534.13545099999999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7.9321910999999995E-2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0.97362864400000004</v>
      </c>
      <c r="F99" s="6">
        <v>27.013472400000001</v>
      </c>
      <c r="G99" s="6" t="s">
        <v>431</v>
      </c>
      <c r="H99" s="6">
        <v>33.269079284</v>
      </c>
      <c r="I99" s="6">
        <v>0.33805237999999999</v>
      </c>
      <c r="J99" s="6">
        <v>0.51944634000000001</v>
      </c>
      <c r="K99" s="6">
        <v>1.13783484</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824.51800000000003</v>
      </c>
      <c r="AL99" s="49" t="s">
        <v>245</v>
      </c>
    </row>
    <row r="100" spans="1:38" s="2" customFormat="1" ht="26.25" customHeight="1" thickBot="1" x14ac:dyDescent="0.25">
      <c r="A100" s="70" t="s">
        <v>243</v>
      </c>
      <c r="B100" s="70" t="s">
        <v>246</v>
      </c>
      <c r="C100" s="71" t="s">
        <v>408</v>
      </c>
      <c r="D100" s="84"/>
      <c r="E100" s="6">
        <v>1.915138781</v>
      </c>
      <c r="F100" s="6">
        <v>18.560809338999999</v>
      </c>
      <c r="G100" s="6" t="s">
        <v>431</v>
      </c>
      <c r="H100" s="6">
        <v>30.946971980000001</v>
      </c>
      <c r="I100" s="6">
        <v>0.33819245999999997</v>
      </c>
      <c r="J100" s="6">
        <v>0.50728868999999999</v>
      </c>
      <c r="K100" s="6">
        <v>1.10851973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5539.4350000000004</v>
      </c>
      <c r="AL100" s="49" t="s">
        <v>245</v>
      </c>
    </row>
    <row r="101" spans="1:38" s="2" customFormat="1" ht="26.25" customHeight="1" thickBot="1" x14ac:dyDescent="0.25">
      <c r="A101" s="70" t="s">
        <v>243</v>
      </c>
      <c r="B101" s="70" t="s">
        <v>247</v>
      </c>
      <c r="C101" s="71" t="s">
        <v>248</v>
      </c>
      <c r="D101" s="84"/>
      <c r="E101" s="6">
        <v>0.32324773400000001</v>
      </c>
      <c r="F101" s="6">
        <v>0.91793493599999998</v>
      </c>
      <c r="G101" s="6" t="s">
        <v>431</v>
      </c>
      <c r="H101" s="6">
        <v>8.6613579729999994</v>
      </c>
      <c r="I101" s="6">
        <v>8.7218760000000006E-2</v>
      </c>
      <c r="J101" s="6">
        <v>0.26165628000000002</v>
      </c>
      <c r="K101" s="6">
        <v>0.61053131999999999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15903.835999999999</v>
      </c>
      <c r="AL101" s="49" t="s">
        <v>245</v>
      </c>
    </row>
    <row r="102" spans="1:38" s="2" customFormat="1" ht="26.25" customHeight="1" thickBot="1" x14ac:dyDescent="0.25">
      <c r="A102" s="70" t="s">
        <v>243</v>
      </c>
      <c r="B102" s="70" t="s">
        <v>249</v>
      </c>
      <c r="C102" s="71" t="s">
        <v>386</v>
      </c>
      <c r="D102" s="84"/>
      <c r="E102" s="6">
        <v>0.424259832</v>
      </c>
      <c r="F102" s="6">
        <v>12.240214968</v>
      </c>
      <c r="G102" s="6" t="s">
        <v>431</v>
      </c>
      <c r="H102" s="6">
        <v>64.622728162000001</v>
      </c>
      <c r="I102" s="6">
        <v>0.17247803</v>
      </c>
      <c r="J102" s="6">
        <v>3.8795577099999998</v>
      </c>
      <c r="K102" s="6">
        <v>27.597805059999999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28337.11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0.20780063400000001</v>
      </c>
      <c r="F104" s="6">
        <v>0.50422555000000002</v>
      </c>
      <c r="G104" s="6" t="s">
        <v>431</v>
      </c>
      <c r="H104" s="6">
        <v>5.0321886899999999</v>
      </c>
      <c r="I104" s="6">
        <v>3.3167719999999998E-2</v>
      </c>
      <c r="J104" s="6">
        <v>9.9503159999999993E-2</v>
      </c>
      <c r="K104" s="6">
        <v>0.23217404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2807.2</v>
      </c>
      <c r="AL104" s="49" t="s">
        <v>245</v>
      </c>
    </row>
    <row r="105" spans="1:38" s="2" customFormat="1" ht="26.25" customHeight="1" thickBot="1" x14ac:dyDescent="0.25">
      <c r="A105" s="70" t="s">
        <v>243</v>
      </c>
      <c r="B105" s="70" t="s">
        <v>254</v>
      </c>
      <c r="C105" s="71" t="s">
        <v>255</v>
      </c>
      <c r="D105" s="84"/>
      <c r="E105" s="6">
        <v>0.18205005399999999</v>
      </c>
      <c r="F105" s="6">
        <v>0.79324442500000003</v>
      </c>
      <c r="G105" s="6" t="s">
        <v>431</v>
      </c>
      <c r="H105" s="6">
        <v>4.8024733209999999</v>
      </c>
      <c r="I105" s="6">
        <v>3.2278368000000002E-2</v>
      </c>
      <c r="J105" s="6">
        <v>5.0723155999999998E-2</v>
      </c>
      <c r="K105" s="6">
        <v>0.110668698</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649.42699985431761</v>
      </c>
      <c r="AL105" s="49" t="s">
        <v>245</v>
      </c>
    </row>
    <row r="106" spans="1:38" s="2" customFormat="1" ht="26.25" customHeight="1" thickBot="1" x14ac:dyDescent="0.25">
      <c r="A106" s="70" t="s">
        <v>243</v>
      </c>
      <c r="B106" s="70" t="s">
        <v>256</v>
      </c>
      <c r="C106" s="71" t="s">
        <v>257</v>
      </c>
      <c r="D106" s="84"/>
      <c r="E106" s="6">
        <v>3.493941E-3</v>
      </c>
      <c r="F106" s="6">
        <v>5.9362715000000003E-2</v>
      </c>
      <c r="G106" s="6" t="s">
        <v>431</v>
      </c>
      <c r="H106" s="6">
        <v>0.12708295</v>
      </c>
      <c r="I106" s="6">
        <v>1.9547890000000002E-3</v>
      </c>
      <c r="J106" s="6">
        <v>3.1276699999999999E-3</v>
      </c>
      <c r="K106" s="6">
        <v>6.6462969999999998E-3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60.900999998558802</v>
      </c>
      <c r="AL106" s="49" t="s">
        <v>245</v>
      </c>
    </row>
    <row r="107" spans="1:38" s="2" customFormat="1" ht="26.25" customHeight="1" thickBot="1" x14ac:dyDescent="0.25">
      <c r="A107" s="70" t="s">
        <v>243</v>
      </c>
      <c r="B107" s="70" t="s">
        <v>258</v>
      </c>
      <c r="C107" s="71" t="s">
        <v>379</v>
      </c>
      <c r="D107" s="84"/>
      <c r="E107" s="6">
        <v>0.51598888600000004</v>
      </c>
      <c r="F107" s="6">
        <v>1.8394773769999999</v>
      </c>
      <c r="G107" s="6" t="s">
        <v>431</v>
      </c>
      <c r="H107" s="6">
        <v>7.0827990239999998</v>
      </c>
      <c r="I107" s="6">
        <v>0.136464852</v>
      </c>
      <c r="J107" s="6">
        <v>1.81953136</v>
      </c>
      <c r="K107" s="6">
        <v>8.6427739599999995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45488.284</v>
      </c>
      <c r="AL107" s="49" t="s">
        <v>245</v>
      </c>
    </row>
    <row r="108" spans="1:38" s="2" customFormat="1" ht="26.25" customHeight="1" thickBot="1" x14ac:dyDescent="0.25">
      <c r="A108" s="70" t="s">
        <v>243</v>
      </c>
      <c r="B108" s="70" t="s">
        <v>259</v>
      </c>
      <c r="C108" s="71" t="s">
        <v>380</v>
      </c>
      <c r="D108" s="84"/>
      <c r="E108" s="6">
        <v>1.002885808</v>
      </c>
      <c r="F108" s="6">
        <v>11.810834224000001</v>
      </c>
      <c r="G108" s="6" t="s">
        <v>431</v>
      </c>
      <c r="H108" s="6">
        <v>20.090622251999999</v>
      </c>
      <c r="I108" s="6">
        <v>0.16460366600000001</v>
      </c>
      <c r="J108" s="6">
        <v>1.64603666</v>
      </c>
      <c r="K108" s="6">
        <v>3.2920733200000001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82301.832999999999</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0.92631385399999999</v>
      </c>
      <c r="F111" s="6">
        <v>0.58243866399999999</v>
      </c>
      <c r="G111" s="6" t="s">
        <v>431</v>
      </c>
      <c r="H111" s="6">
        <v>15.753415301</v>
      </c>
      <c r="I111" s="6">
        <v>3.1812548000000003E-2</v>
      </c>
      <c r="J111" s="6">
        <v>6.3625096000000006E-2</v>
      </c>
      <c r="K111" s="6">
        <v>0.14315646600000001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7953.1369999999997</v>
      </c>
      <c r="AL111" s="49" t="s">
        <v>245</v>
      </c>
    </row>
    <row r="112" spans="1:38" s="2" customFormat="1" ht="26.25" customHeight="1" thickBot="1" x14ac:dyDescent="0.25">
      <c r="A112" s="70" t="s">
        <v>263</v>
      </c>
      <c r="B112" s="70" t="s">
        <v>264</v>
      </c>
      <c r="C112" s="71" t="s">
        <v>265</v>
      </c>
      <c r="D112" s="72"/>
      <c r="E112" s="6">
        <v>39.141868723000002</v>
      </c>
      <c r="F112" s="6" t="s">
        <v>431</v>
      </c>
      <c r="G112" s="6" t="s">
        <v>431</v>
      </c>
      <c r="H112" s="6">
        <v>115.389230598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978546718.10869849</v>
      </c>
      <c r="AL112" s="49" t="s">
        <v>418</v>
      </c>
    </row>
    <row r="113" spans="1:38" s="2" customFormat="1" ht="26.25" customHeight="1" thickBot="1" x14ac:dyDescent="0.25">
      <c r="A113" s="70" t="s">
        <v>263</v>
      </c>
      <c r="B113" s="85" t="s">
        <v>266</v>
      </c>
      <c r="C113" s="86" t="s">
        <v>267</v>
      </c>
      <c r="D113" s="72"/>
      <c r="E113" s="6">
        <v>17.992294931</v>
      </c>
      <c r="F113" s="6">
        <v>28.062899322</v>
      </c>
      <c r="G113" s="6" t="s">
        <v>431</v>
      </c>
      <c r="H113" s="6">
        <v>116.794625974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0.84255065200000001</v>
      </c>
      <c r="F114" s="6" t="s">
        <v>431</v>
      </c>
      <c r="G114" s="6" t="s">
        <v>431</v>
      </c>
      <c r="H114" s="6">
        <v>2.738289618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0.44423021400000001</v>
      </c>
      <c r="F115" s="6" t="s">
        <v>431</v>
      </c>
      <c r="G115" s="6" t="s">
        <v>431</v>
      </c>
      <c r="H115" s="6">
        <v>0.88846042800000002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12.527657293000001</v>
      </c>
      <c r="F116" s="6">
        <v>1.4314953340000001</v>
      </c>
      <c r="G116" s="6" t="s">
        <v>431</v>
      </c>
      <c r="H116" s="6">
        <v>36.778572437999998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6.5757139760000003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1.9315039679999999</v>
      </c>
      <c r="J119" s="6">
        <v>43.953980233000003</v>
      </c>
      <c r="K119" s="6">
        <v>43.953980233000003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10.196309882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10.319478999999999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1.6467847866502815E-2</v>
      </c>
      <c r="F125" s="6">
        <v>4.1161960758658704</v>
      </c>
      <c r="G125" s="6" t="s">
        <v>431</v>
      </c>
      <c r="H125" s="6" t="s">
        <v>432</v>
      </c>
      <c r="I125" s="6">
        <v>7.2344084118882357E-3</v>
      </c>
      <c r="J125" s="6">
        <v>9.454680331798004E-3</v>
      </c>
      <c r="K125" s="6">
        <v>1.236729510845383E-2</v>
      </c>
      <c r="L125" s="6" t="s">
        <v>431</v>
      </c>
      <c r="M125" s="6">
        <v>0.30400364359577048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11936.945805966499</v>
      </c>
      <c r="AL125" s="49" t="s">
        <v>425</v>
      </c>
    </row>
    <row r="126" spans="1:38" s="2" customFormat="1" ht="26.25" customHeight="1" thickBot="1" x14ac:dyDescent="0.25">
      <c r="A126" s="70" t="s">
        <v>288</v>
      </c>
      <c r="B126" s="70" t="s">
        <v>291</v>
      </c>
      <c r="C126" s="71" t="s">
        <v>292</v>
      </c>
      <c r="D126" s="72"/>
      <c r="E126" s="6" t="s">
        <v>432</v>
      </c>
      <c r="F126" s="6" t="s">
        <v>432</v>
      </c>
      <c r="G126" s="6" t="s">
        <v>432</v>
      </c>
      <c r="H126" s="6">
        <v>0.83010143999999997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3458.7559999999999</v>
      </c>
      <c r="AL126" s="49" t="s">
        <v>424</v>
      </c>
    </row>
    <row r="127" spans="1:38" s="2" customFormat="1" ht="26.25" customHeight="1" thickBot="1" x14ac:dyDescent="0.25">
      <c r="A127" s="70" t="s">
        <v>288</v>
      </c>
      <c r="B127" s="70" t="s">
        <v>293</v>
      </c>
      <c r="C127" s="71" t="s">
        <v>294</v>
      </c>
      <c r="D127" s="72"/>
      <c r="E127" s="6">
        <v>4.7996369999999998E-3</v>
      </c>
      <c r="F127" s="6" t="s">
        <v>432</v>
      </c>
      <c r="G127" s="6" t="s">
        <v>432</v>
      </c>
      <c r="H127" s="6">
        <v>0.27256760099999999</v>
      </c>
      <c r="I127" s="6">
        <v>1.993697E-3</v>
      </c>
      <c r="J127" s="6">
        <v>1.993697E-3</v>
      </c>
      <c r="K127" s="6">
        <v>1.993697E-3</v>
      </c>
      <c r="L127" s="6" t="s">
        <v>432</v>
      </c>
      <c r="M127" s="6">
        <v>8.8608707999999994E-2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9.9115490293316793</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7.5561900000000001E-2</v>
      </c>
      <c r="O132" s="6">
        <v>7.6647010000000003E-3</v>
      </c>
      <c r="P132" s="6">
        <v>3.2772470000000001E-3</v>
      </c>
      <c r="Q132" s="6">
        <v>0.24635238000000001</v>
      </c>
      <c r="R132" s="6">
        <v>0.73381560000000001</v>
      </c>
      <c r="S132" s="6">
        <v>2.0966160020000002</v>
      </c>
      <c r="T132" s="6">
        <v>0.41932320099999998</v>
      </c>
      <c r="U132" s="6">
        <v>7.8623110000000003E-3</v>
      </c>
      <c r="V132" s="6">
        <v>3.4594163990000002</v>
      </c>
      <c r="W132" s="6">
        <v>1.23129</v>
      </c>
      <c r="X132" s="6">
        <v>2.859723E-5</v>
      </c>
      <c r="Y132" s="6">
        <v>3.9251099999999998E-6</v>
      </c>
      <c r="Z132" s="6">
        <v>3.4204530000000003E-5</v>
      </c>
      <c r="AA132" s="6">
        <v>5.6072999999999997E-6</v>
      </c>
      <c r="AB132" s="6">
        <v>7.2334170000000001E-5</v>
      </c>
      <c r="AC132" s="6">
        <v>0.10524227999999999</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0.11936058200000001</v>
      </c>
      <c r="F133" s="6">
        <v>1.8808360000000001E-3</v>
      </c>
      <c r="G133" s="6">
        <v>1.6348785000000001E-2</v>
      </c>
      <c r="H133" s="6" t="s">
        <v>431</v>
      </c>
      <c r="I133" s="6">
        <v>5.0203770000000003E-3</v>
      </c>
      <c r="J133" s="6">
        <v>5.0203770000000003E-3</v>
      </c>
      <c r="K133" s="6">
        <v>5.5788410000000002E-3</v>
      </c>
      <c r="L133" s="6" t="s">
        <v>432</v>
      </c>
      <c r="M133" s="6" t="s">
        <v>434</v>
      </c>
      <c r="N133" s="6">
        <v>4.3447249999999998E-3</v>
      </c>
      <c r="O133" s="6">
        <v>7.2773800000000002E-4</v>
      </c>
      <c r="P133" s="6">
        <v>0.215572452</v>
      </c>
      <c r="Q133" s="6">
        <v>1.9690910000000001E-3</v>
      </c>
      <c r="R133" s="6">
        <v>1.9618539999999999E-3</v>
      </c>
      <c r="S133" s="6">
        <v>1.7983669999999999E-3</v>
      </c>
      <c r="T133" s="6">
        <v>2.5072979999999998E-3</v>
      </c>
      <c r="U133" s="6">
        <v>2.8617579999999998E-3</v>
      </c>
      <c r="V133" s="6">
        <v>2.3166077E-2</v>
      </c>
      <c r="W133" s="6">
        <v>3.9063464367191277E-3</v>
      </c>
      <c r="X133" s="6">
        <v>1.9097693690626847E-6</v>
      </c>
      <c r="Y133" s="6">
        <v>1.0431391781016635E-6</v>
      </c>
      <c r="Z133" s="6">
        <v>9.3173596490634021E-7</v>
      </c>
      <c r="AA133" s="6">
        <v>1.0113096886172854E-6</v>
      </c>
      <c r="AB133" s="6">
        <v>4.8959542006879738E-6</v>
      </c>
      <c r="AC133" s="6">
        <v>2.1697999999999999E-2</v>
      </c>
      <c r="AD133" s="6">
        <v>5.9318000000000003E-2</v>
      </c>
      <c r="AE133" s="60"/>
      <c r="AF133" s="26" t="s">
        <v>431</v>
      </c>
      <c r="AG133" s="26" t="s">
        <v>431</v>
      </c>
      <c r="AH133" s="26" t="s">
        <v>431</v>
      </c>
      <c r="AI133" s="26" t="s">
        <v>431</v>
      </c>
      <c r="AJ133" s="26" t="s">
        <v>431</v>
      </c>
      <c r="AK133" s="26">
        <v>144679.49765626399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27.46392848</v>
      </c>
      <c r="F135" s="6">
        <v>5.5037932830000003</v>
      </c>
      <c r="G135" s="6">
        <v>1.045720722</v>
      </c>
      <c r="H135" s="6" t="s">
        <v>432</v>
      </c>
      <c r="I135" s="6">
        <v>25.372487027999998</v>
      </c>
      <c r="J135" s="6">
        <v>26.913549149000001</v>
      </c>
      <c r="K135" s="6">
        <v>27.408890542000002</v>
      </c>
      <c r="L135" s="6">
        <v>14.183275284</v>
      </c>
      <c r="M135" s="6">
        <v>346.07852157100001</v>
      </c>
      <c r="N135" s="6">
        <v>3.6875415029999998</v>
      </c>
      <c r="O135" s="6">
        <v>0.38526552800000002</v>
      </c>
      <c r="P135" s="6" t="s">
        <v>432</v>
      </c>
      <c r="Q135" s="6">
        <v>0.22015173199999999</v>
      </c>
      <c r="R135" s="6">
        <v>5.5037933999999997E-2</v>
      </c>
      <c r="S135" s="6">
        <v>0.77053106199999999</v>
      </c>
      <c r="T135" s="6" t="s">
        <v>432</v>
      </c>
      <c r="U135" s="6">
        <v>0.16511379800000001</v>
      </c>
      <c r="V135" s="6">
        <v>99.343468741999999</v>
      </c>
      <c r="W135" s="6">
        <v>55.037932819746473</v>
      </c>
      <c r="X135" s="6">
        <v>3.0821273200331227E-2</v>
      </c>
      <c r="Y135" s="6">
        <v>5.778988725062105E-2</v>
      </c>
      <c r="Z135" s="6">
        <v>0.13099041110140772</v>
      </c>
      <c r="AA135" s="6" t="s">
        <v>432</v>
      </c>
      <c r="AB135" s="6">
        <v>0.21960157155235999</v>
      </c>
      <c r="AC135" s="6" t="s">
        <v>432</v>
      </c>
      <c r="AD135" s="6" t="s">
        <v>431</v>
      </c>
      <c r="AE135" s="60"/>
      <c r="AF135" s="26" t="s">
        <v>431</v>
      </c>
      <c r="AG135" s="26" t="s">
        <v>431</v>
      </c>
      <c r="AH135" s="26" t="s">
        <v>431</v>
      </c>
      <c r="AI135" s="26" t="s">
        <v>431</v>
      </c>
      <c r="AJ135" s="26" t="s">
        <v>431</v>
      </c>
      <c r="AK135" s="26">
        <v>3852.6591500414033</v>
      </c>
      <c r="AL135" s="49" t="s">
        <v>412</v>
      </c>
    </row>
    <row r="136" spans="1:38" s="2" customFormat="1" ht="26.25" customHeight="1" thickBot="1" x14ac:dyDescent="0.25">
      <c r="A136" s="70" t="s">
        <v>288</v>
      </c>
      <c r="B136" s="70" t="s">
        <v>313</v>
      </c>
      <c r="C136" s="71" t="s">
        <v>314</v>
      </c>
      <c r="D136" s="72"/>
      <c r="E136" s="6">
        <v>6.131844E-3</v>
      </c>
      <c r="F136" s="6">
        <v>6.7705183000000002E-2</v>
      </c>
      <c r="G136" s="6" t="s">
        <v>431</v>
      </c>
      <c r="H136" s="6" t="s">
        <v>432</v>
      </c>
      <c r="I136" s="6">
        <v>2.5470720000000001E-3</v>
      </c>
      <c r="J136" s="6">
        <v>2.5470720000000001E-3</v>
      </c>
      <c r="K136" s="6">
        <v>2.5470720000000001E-3</v>
      </c>
      <c r="L136" s="6" t="s">
        <v>432</v>
      </c>
      <c r="M136" s="6">
        <v>0.113203318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773.47455407210805</v>
      </c>
      <c r="AL136" s="49" t="s">
        <v>416</v>
      </c>
    </row>
    <row r="137" spans="1:38" s="2" customFormat="1" ht="26.25" customHeight="1" thickBot="1" x14ac:dyDescent="0.25">
      <c r="A137" s="70" t="s">
        <v>288</v>
      </c>
      <c r="B137" s="70" t="s">
        <v>315</v>
      </c>
      <c r="C137" s="71" t="s">
        <v>316</v>
      </c>
      <c r="D137" s="72"/>
      <c r="E137" s="6">
        <v>3.1610029999999999E-3</v>
      </c>
      <c r="F137" s="6">
        <v>8.4978178971049992E-3</v>
      </c>
      <c r="G137" s="6" t="s">
        <v>431</v>
      </c>
      <c r="H137" s="6" t="s">
        <v>432</v>
      </c>
      <c r="I137" s="6">
        <v>1.31303E-3</v>
      </c>
      <c r="J137" s="6">
        <v>1.31303E-3</v>
      </c>
      <c r="K137" s="6">
        <v>1.31303E-3</v>
      </c>
      <c r="L137" s="6" t="s">
        <v>432</v>
      </c>
      <c r="M137" s="6">
        <v>5.8352530999999999E-2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577.99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0.43991726599999997</v>
      </c>
      <c r="G139" s="6">
        <v>0.271380389</v>
      </c>
      <c r="H139" s="6">
        <v>1.500354E-3</v>
      </c>
      <c r="I139" s="6">
        <v>1.4483185000000001</v>
      </c>
      <c r="J139" s="6">
        <v>5.5820916079999998</v>
      </c>
      <c r="K139" s="6">
        <v>5.5820916079999998</v>
      </c>
      <c r="L139" s="6">
        <v>7.15718E-3</v>
      </c>
      <c r="M139" s="6" t="s">
        <v>432</v>
      </c>
      <c r="N139" s="6">
        <v>1.6561136000000001E-2</v>
      </c>
      <c r="O139" s="6">
        <v>7.150015E-3</v>
      </c>
      <c r="P139" s="6">
        <v>7.150015E-3</v>
      </c>
      <c r="Q139" s="6">
        <v>1.3220824000000001E-2</v>
      </c>
      <c r="R139" s="6">
        <v>8.6085236999999995E-2</v>
      </c>
      <c r="S139" s="6">
        <v>3.7074542000000002E-2</v>
      </c>
      <c r="T139" s="6">
        <v>9.0587538999999995E-2</v>
      </c>
      <c r="U139" s="6">
        <v>2.2933559999999999E-3</v>
      </c>
      <c r="V139" s="6">
        <v>1.7184876469999999</v>
      </c>
      <c r="W139" s="6">
        <v>12.802250741107621</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625.61316999999997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755.93300747103035</v>
      </c>
      <c r="F141" s="20">
        <f t="shared" ref="F141:AD141" si="0">SUM(F14:F140)</f>
        <v>510.51743960593353</v>
      </c>
      <c r="G141" s="20">
        <f t="shared" si="0"/>
        <v>215.43884812280274</v>
      </c>
      <c r="H141" s="20">
        <f t="shared" si="0"/>
        <v>490.70035055797882</v>
      </c>
      <c r="I141" s="20">
        <f t="shared" si="0"/>
        <v>109.98796107384553</v>
      </c>
      <c r="J141" s="20">
        <f t="shared" si="0"/>
        <v>189.35906677739655</v>
      </c>
      <c r="K141" s="20">
        <f t="shared" si="0"/>
        <v>267.83718446170502</v>
      </c>
      <c r="L141" s="20">
        <f t="shared" si="0"/>
        <v>31.544478922565933</v>
      </c>
      <c r="M141" s="20">
        <f t="shared" si="0"/>
        <v>1280.1749979739848</v>
      </c>
      <c r="N141" s="20">
        <f t="shared" si="0"/>
        <v>100.92367780946041</v>
      </c>
      <c r="O141" s="20">
        <f t="shared" si="0"/>
        <v>5.5815134761196807</v>
      </c>
      <c r="P141" s="20">
        <f t="shared" si="0"/>
        <v>4.4078811190755456</v>
      </c>
      <c r="Q141" s="20">
        <f t="shared" si="0"/>
        <v>4.9067775661830062</v>
      </c>
      <c r="R141" s="20">
        <f>SUM(R14:R140)</f>
        <v>24.272048378616432</v>
      </c>
      <c r="S141" s="20">
        <f t="shared" si="0"/>
        <v>120.06573090720281</v>
      </c>
      <c r="T141" s="20">
        <f t="shared" si="0"/>
        <v>46.756677946698261</v>
      </c>
      <c r="U141" s="20">
        <f t="shared" si="0"/>
        <v>6.2475505787279531</v>
      </c>
      <c r="V141" s="20">
        <f t="shared" si="0"/>
        <v>281.87549868979573</v>
      </c>
      <c r="W141" s="20">
        <f t="shared" si="0"/>
        <v>213.93887773990542</v>
      </c>
      <c r="X141" s="20">
        <f t="shared" si="0"/>
        <v>13.899475787631339</v>
      </c>
      <c r="Y141" s="20">
        <f t="shared" si="0"/>
        <v>13.436345460257193</v>
      </c>
      <c r="Z141" s="20">
        <f t="shared" si="0"/>
        <v>7.9032908723782178</v>
      </c>
      <c r="AA141" s="20">
        <f t="shared" si="0"/>
        <v>7.2954099473629714</v>
      </c>
      <c r="AB141" s="20">
        <f t="shared" si="0"/>
        <v>57.354061950059744</v>
      </c>
      <c r="AC141" s="20">
        <f t="shared" si="0"/>
        <v>12.118290213446503</v>
      </c>
      <c r="AD141" s="20">
        <f t="shared" si="0"/>
        <v>561.55693699363019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755.93300747103035</v>
      </c>
      <c r="F152" s="14">
        <f t="shared" ref="F152:AD152" si="1">SUM(F$141, F$151, IF(AND(ISNUMBER(SEARCH($B$4,"AT|BE|CH|GB|IE|LT|LU|NL")),SUM(F$143:F$149)&gt;0),SUM(F$143:F$149)-SUM(F$27:F$33),0))</f>
        <v>510.51743960593353</v>
      </c>
      <c r="G152" s="14">
        <f t="shared" si="1"/>
        <v>215.43884812280274</v>
      </c>
      <c r="H152" s="14">
        <f t="shared" si="1"/>
        <v>490.70035055797882</v>
      </c>
      <c r="I152" s="14">
        <f t="shared" si="1"/>
        <v>109.98796107384553</v>
      </c>
      <c r="J152" s="14">
        <f t="shared" si="1"/>
        <v>189.35906677739655</v>
      </c>
      <c r="K152" s="14">
        <f t="shared" si="1"/>
        <v>267.83718446170502</v>
      </c>
      <c r="L152" s="14">
        <f t="shared" si="1"/>
        <v>31.544478922565933</v>
      </c>
      <c r="M152" s="14">
        <f t="shared" si="1"/>
        <v>1280.1749979739848</v>
      </c>
      <c r="N152" s="14">
        <f t="shared" si="1"/>
        <v>100.92367780946041</v>
      </c>
      <c r="O152" s="14">
        <f t="shared" si="1"/>
        <v>5.5815134761196807</v>
      </c>
      <c r="P152" s="14">
        <f t="shared" si="1"/>
        <v>4.4078811190755456</v>
      </c>
      <c r="Q152" s="14">
        <f t="shared" si="1"/>
        <v>4.9067775661830062</v>
      </c>
      <c r="R152" s="14">
        <f t="shared" si="1"/>
        <v>24.272048378616432</v>
      </c>
      <c r="S152" s="14">
        <f t="shared" si="1"/>
        <v>120.06573090720281</v>
      </c>
      <c r="T152" s="14">
        <f t="shared" si="1"/>
        <v>46.756677946698261</v>
      </c>
      <c r="U152" s="14">
        <f t="shared" si="1"/>
        <v>6.2475505787279531</v>
      </c>
      <c r="V152" s="14">
        <f t="shared" si="1"/>
        <v>281.87549868979573</v>
      </c>
      <c r="W152" s="14">
        <f t="shared" si="1"/>
        <v>213.93887773990542</v>
      </c>
      <c r="X152" s="14">
        <f t="shared" si="1"/>
        <v>13.899475787631339</v>
      </c>
      <c r="Y152" s="14">
        <f t="shared" si="1"/>
        <v>13.436345460257193</v>
      </c>
      <c r="Z152" s="14">
        <f t="shared" si="1"/>
        <v>7.9032908723782178</v>
      </c>
      <c r="AA152" s="14">
        <f t="shared" si="1"/>
        <v>7.2954099473629714</v>
      </c>
      <c r="AB152" s="14">
        <f t="shared" si="1"/>
        <v>57.354061950059744</v>
      </c>
      <c r="AC152" s="14">
        <f t="shared" si="1"/>
        <v>12.118290213446503</v>
      </c>
      <c r="AD152" s="14">
        <f t="shared" si="1"/>
        <v>561.55693699363019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755.93300747103035</v>
      </c>
      <c r="F154" s="14">
        <f>SUM(F$141, F$153, -1 * IF(OR($B$6=2005,$B$6&gt;=2020),SUM(F$99:F$122),0), IF(AND(ISNUMBER(SEARCH($B$4,"AT|BE|CH|GB|IE|LT|LU|NL")),SUM(F$143:F$149)&gt;0),SUM(F$143:F$149)-SUM(F$27:F$33),0))</f>
        <v>510.51743960593353</v>
      </c>
      <c r="G154" s="14">
        <f>SUM(G$141, G$153, IF(AND(ISNUMBER(SEARCH($B$4,"AT|BE|CH|GB|IE|LT|LU|NL")),SUM(G$143:G$149)&gt;0),SUM(G$143:G$149)-SUM(G$27:G$33),0))</f>
        <v>215.43884812280274</v>
      </c>
      <c r="H154" s="14">
        <f>SUM(H$141, H$153, IF(AND(ISNUMBER(SEARCH($B$4,"AT|BE|CH|GB|IE|LT|LU|NL")),SUM(H$143:H$149)&gt;0),SUM(H$143:H$149)-SUM(H$27:H$33),0))</f>
        <v>490.70035055797882</v>
      </c>
      <c r="I154" s="14">
        <f t="shared" ref="I154:AD154" si="2">SUM(I$141, I$153, IF(AND(ISNUMBER(SEARCH($B$4,"AT|BE|CH|GB|IE|LT|LU|NL")),SUM(I$143:I$149)&gt;0),SUM(I$143:I$149)-SUM(I$27:I$33),0))</f>
        <v>109.98796107384553</v>
      </c>
      <c r="J154" s="14">
        <f t="shared" si="2"/>
        <v>189.35906677739655</v>
      </c>
      <c r="K154" s="14">
        <f t="shared" si="2"/>
        <v>267.83718446170502</v>
      </c>
      <c r="L154" s="14">
        <f t="shared" si="2"/>
        <v>31.544478922565933</v>
      </c>
      <c r="M154" s="14">
        <f t="shared" si="2"/>
        <v>1280.1749979739848</v>
      </c>
      <c r="N154" s="14">
        <f t="shared" si="2"/>
        <v>100.92367780946041</v>
      </c>
      <c r="O154" s="14">
        <f t="shared" si="2"/>
        <v>5.5815134761196807</v>
      </c>
      <c r="P154" s="14">
        <f t="shared" si="2"/>
        <v>4.4078811190755456</v>
      </c>
      <c r="Q154" s="14">
        <f t="shared" si="2"/>
        <v>4.9067775661830062</v>
      </c>
      <c r="R154" s="14">
        <f t="shared" si="2"/>
        <v>24.272048378616432</v>
      </c>
      <c r="S154" s="14">
        <f t="shared" si="2"/>
        <v>120.06573090720281</v>
      </c>
      <c r="T154" s="14">
        <f t="shared" si="2"/>
        <v>46.756677946698261</v>
      </c>
      <c r="U154" s="14">
        <f t="shared" si="2"/>
        <v>6.2475505787279531</v>
      </c>
      <c r="V154" s="14">
        <f t="shared" si="2"/>
        <v>281.87549868979573</v>
      </c>
      <c r="W154" s="14">
        <f t="shared" si="2"/>
        <v>213.93887773990542</v>
      </c>
      <c r="X154" s="14">
        <f t="shared" si="2"/>
        <v>13.899475787631339</v>
      </c>
      <c r="Y154" s="14">
        <f t="shared" si="2"/>
        <v>13.436345460257193</v>
      </c>
      <c r="Z154" s="14">
        <f t="shared" si="2"/>
        <v>7.9032908723782178</v>
      </c>
      <c r="AA154" s="14">
        <f t="shared" si="2"/>
        <v>7.2954099473629714</v>
      </c>
      <c r="AB154" s="14">
        <f t="shared" si="2"/>
        <v>57.354061950059744</v>
      </c>
      <c r="AC154" s="14">
        <f t="shared" si="2"/>
        <v>12.118290213446503</v>
      </c>
      <c r="AD154" s="14">
        <f t="shared" si="2"/>
        <v>561.55693699363019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51.892762725994544</v>
      </c>
      <c r="F157" s="23">
        <v>1.1261093641734967</v>
      </c>
      <c r="G157" s="23">
        <v>3.1218384298345025</v>
      </c>
      <c r="H157" s="23" t="s">
        <v>432</v>
      </c>
      <c r="I157" s="23">
        <v>0.69261700819188321</v>
      </c>
      <c r="J157" s="23">
        <v>0.69261700819188321</v>
      </c>
      <c r="K157" s="23">
        <v>0.69261700819188321</v>
      </c>
      <c r="L157" s="23">
        <v>0.33245616382522247</v>
      </c>
      <c r="M157" s="23">
        <v>8.7309154700811806</v>
      </c>
      <c r="N157" s="23">
        <v>0.38505441128332335</v>
      </c>
      <c r="O157" s="23">
        <v>1.9273687779606182E-4</v>
      </c>
      <c r="P157" s="23">
        <v>8.5124780769128688E-3</v>
      </c>
      <c r="Q157" s="23">
        <v>3.6937024968420533E-4</v>
      </c>
      <c r="R157" s="23">
        <v>4.4951545190986486E-2</v>
      </c>
      <c r="S157" s="23">
        <v>2.7292350585583592E-2</v>
      </c>
      <c r="T157" s="23">
        <v>3.7038063588212128E-4</v>
      </c>
      <c r="U157" s="23">
        <v>3.6931973037430954E-4</v>
      </c>
      <c r="V157" s="23">
        <v>7.0649812403564688E-2</v>
      </c>
      <c r="W157" s="23" t="s">
        <v>432</v>
      </c>
      <c r="X157" s="23">
        <v>7.751401363616261E-4</v>
      </c>
      <c r="Y157" s="23">
        <v>6.0536694216235124E-3</v>
      </c>
      <c r="Z157" s="23">
        <v>6.9061570771209195E-4</v>
      </c>
      <c r="AA157" s="23">
        <v>6.2668977757125797E-4</v>
      </c>
      <c r="AB157" s="23">
        <v>8.1461150432684884E-3</v>
      </c>
      <c r="AC157" s="23" t="s">
        <v>431</v>
      </c>
      <c r="AD157" s="23" t="s">
        <v>431</v>
      </c>
      <c r="AE157" s="63"/>
      <c r="AF157" s="23">
        <v>160551.69032210016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7.0840922849716472</v>
      </c>
      <c r="F158" s="23">
        <v>0.30571480629087361</v>
      </c>
      <c r="G158" s="23">
        <v>0.42113284860165529</v>
      </c>
      <c r="H158" s="23" t="s">
        <v>432</v>
      </c>
      <c r="I158" s="23">
        <v>9.1865675335249503E-2</v>
      </c>
      <c r="J158" s="23">
        <v>9.1865675335249503E-2</v>
      </c>
      <c r="K158" s="23">
        <v>9.1865675335249503E-2</v>
      </c>
      <c r="L158" s="23">
        <v>4.4095523474107425E-2</v>
      </c>
      <c r="M158" s="23">
        <v>4.0845638841617289</v>
      </c>
      <c r="N158" s="23">
        <v>1.8997970157107889</v>
      </c>
      <c r="O158" s="23">
        <v>2.6360244367040914E-5</v>
      </c>
      <c r="P158" s="23">
        <v>1.1639108545761011E-3</v>
      </c>
      <c r="Q158" s="23">
        <v>5.0315506931699738E-5</v>
      </c>
      <c r="R158" s="23">
        <v>6.0498256981852154E-3</v>
      </c>
      <c r="S158" s="23">
        <v>3.6747956472639944E-3</v>
      </c>
      <c r="T158" s="23">
        <v>5.5314581454787977E-5</v>
      </c>
      <c r="U158" s="23">
        <v>5.0065553205545327E-5</v>
      </c>
      <c r="V158" s="23">
        <v>9.5646082650327219E-3</v>
      </c>
      <c r="W158" s="23" t="s">
        <v>432</v>
      </c>
      <c r="X158" s="23">
        <v>2.2761006443486207E-4</v>
      </c>
      <c r="Y158" s="23">
        <v>1.5576998305883271E-3</v>
      </c>
      <c r="Z158" s="23">
        <v>1.930055695552221E-4</v>
      </c>
      <c r="AA158" s="23">
        <v>2.3322278005996226E-4</v>
      </c>
      <c r="AB158" s="23">
        <v>2.2115382446383737E-3</v>
      </c>
      <c r="AC158" s="23" t="s">
        <v>431</v>
      </c>
      <c r="AD158" s="23" t="s">
        <v>431</v>
      </c>
      <c r="AE158" s="63"/>
      <c r="AF158" s="23">
        <v>21658.260771975445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360.39806682599999</v>
      </c>
      <c r="F159" s="23">
        <v>11.775919784999999</v>
      </c>
      <c r="G159" s="23">
        <v>161.341971258</v>
      </c>
      <c r="H159" s="23" t="s">
        <v>432</v>
      </c>
      <c r="I159" s="23">
        <v>23.711884860000001</v>
      </c>
      <c r="J159" s="23">
        <v>27.882491587000001</v>
      </c>
      <c r="K159" s="23">
        <v>27.882491587000001</v>
      </c>
      <c r="L159" s="23">
        <v>0.52116949300000004</v>
      </c>
      <c r="M159" s="23">
        <v>26.025835922999999</v>
      </c>
      <c r="N159" s="23">
        <v>1.124890181</v>
      </c>
      <c r="O159" s="23">
        <v>0.119080515</v>
      </c>
      <c r="P159" s="23">
        <v>0.145663287</v>
      </c>
      <c r="Q159" s="23">
        <v>3.649995949</v>
      </c>
      <c r="R159" s="23">
        <v>3.8748655780000001</v>
      </c>
      <c r="S159" s="23">
        <v>7.7814625209999999</v>
      </c>
      <c r="T159" s="23">
        <v>170.59174562600001</v>
      </c>
      <c r="U159" s="23">
        <v>1.2436997139999999</v>
      </c>
      <c r="V159" s="23">
        <v>7.9423140419999996</v>
      </c>
      <c r="W159" s="23">
        <v>2.6588325544936282</v>
      </c>
      <c r="X159" s="23">
        <v>2.910555948007533E-2</v>
      </c>
      <c r="Y159" s="23">
        <v>0.17197507975516049</v>
      </c>
      <c r="Z159" s="23">
        <v>0.11908051504559281</v>
      </c>
      <c r="AA159" s="23">
        <v>4.8934246801256673E-2</v>
      </c>
      <c r="AB159" s="23">
        <v>0.36909540108208527</v>
      </c>
      <c r="AC159" s="23">
        <v>0.846854</v>
      </c>
      <c r="AD159" s="23">
        <v>3.0654949999999999</v>
      </c>
      <c r="AE159" s="63"/>
      <c r="AF159" s="23">
        <v>272090.69933558581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6.2247256970000002</v>
      </c>
      <c r="F163" s="25">
        <v>16.500719375999999</v>
      </c>
      <c r="G163" s="25">
        <v>1.2414107729999999</v>
      </c>
      <c r="H163" s="25">
        <v>1.393925729</v>
      </c>
      <c r="I163" s="25">
        <v>11.270147153</v>
      </c>
      <c r="J163" s="25">
        <v>13.774624285</v>
      </c>
      <c r="K163" s="25">
        <v>21.288055720999999</v>
      </c>
      <c r="L163" s="25">
        <v>1.0143132340000001</v>
      </c>
      <c r="M163" s="25">
        <v>178.77967613499999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2026-02-04T08:57:09Z</dcterms:modified>
</cp:coreProperties>
</file>