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2169DA51-2D65-4666-A90B-EA1C25CA1202}"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<sst xmlns="http://schemas.openxmlformats.org/spreadsheetml/2006/main" count="3889" uniqueCount="436">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</sst>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2015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123.93275123319714</v>
      </c>
      <c r="F14" s="6">
        <v>7.5617306410615797</v>
      </c>
      <c r="G14" s="6">
        <v>129.10520360634368</v>
      </c>
      <c r="H14" s="6">
        <v>1.0591230357420001</v>
      </c>
      <c r="I14" s="6">
        <v>4.9976537985244143</v>
      </c>
      <c r="J14" s="6">
        <v>6.7306212096487492</v>
      </c>
      <c r="K14" s="6">
        <v>8.4578672087856468</v>
      </c>
      <c r="L14" s="6">
        <v>0.1326479846918365</v>
      </c>
      <c r="M14" s="6">
        <v>24.192268421716371</v>
      </c>
      <c r="N14" s="6">
        <v>2.3081536072870312</v>
      </c>
      <c r="O14" s="6">
        <v>0.48129808801626489</v>
      </c>
      <c r="P14" s="6">
        <v>1.6453650910795192</v>
      </c>
      <c r="Q14" s="6">
        <v>2.4379101276191681</v>
      </c>
      <c r="R14" s="6">
        <v>3.0562547048276389</v>
      </c>
      <c r="S14" s="6">
        <v>4.9223109329510528</v>
      </c>
      <c r="T14" s="6">
        <v>12.477992964338833</v>
      </c>
      <c r="U14" s="6">
        <v>0.70617057781595871</v>
      </c>
      <c r="V14" s="6">
        <v>14.380404005184742</v>
      </c>
      <c r="W14" s="6">
        <v>3.4323172759297131</v>
      </c>
      <c r="X14" s="6">
        <v>0.20417363931150373</v>
      </c>
      <c r="Y14" s="6">
        <v>0.33385567433371344</v>
      </c>
      <c r="Z14" s="6">
        <v>0.11816747688974727</v>
      </c>
      <c r="AA14" s="6">
        <v>0.11265578511633742</v>
      </c>
      <c r="AB14" s="6">
        <v>0.76885257475270197</v>
      </c>
      <c r="AC14" s="6">
        <v>0.27008924214800001</v>
      </c>
      <c r="AD14" s="6">
        <v>2.7021224806426301E-2</v>
      </c>
      <c r="AE14" s="60"/>
      <c r="AF14" s="26">
        <v>40639.75348740301</v>
      </c>
      <c r="AG14" s="26">
        <v>510771.75689988799</v>
      </c>
      <c r="AH14" s="26">
        <v>203328.6063711356</v>
      </c>
      <c r="AI14" s="26">
        <v>59475.877300339402</v>
      </c>
      <c r="AJ14" s="26">
        <v>11148.783035763938</v>
      </c>
      <c r="AK14" s="26" t="s">
        <v>431</v>
      </c>
      <c r="AL14" s="49" t="s">
        <v>49</v>
      </c>
    </row>
    <row r="15" spans="1:38" s="1" customFormat="1" ht="26.25" customHeight="1" thickBot="1" x14ac:dyDescent="0.25">
      <c r="A15" s="70" t="s">
        <v>53</v>
      </c>
      <c r="B15" s="70" t="s">
        <v>54</v>
      </c>
      <c r="C15" s="71" t="s">
        <v>55</v>
      </c>
      <c r="D15" s="72"/>
      <c r="E15" s="6">
        <v>14.124109211623578</v>
      </c>
      <c r="F15" s="6">
        <v>0.42266632279197092</v>
      </c>
      <c r="G15" s="6">
        <v>7.3310604566348267</v>
      </c>
      <c r="H15" s="6" t="s">
        <v>432</v>
      </c>
      <c r="I15" s="6">
        <v>0.26620038985919298</v>
      </c>
      <c r="J15" s="6">
        <v>0.28957973194077902</v>
      </c>
      <c r="K15" s="6">
        <v>0.31949597738322788</v>
      </c>
      <c r="L15" s="6">
        <v>3.0944155331881731E-2</v>
      </c>
      <c r="M15" s="6">
        <v>1.9500365292480251</v>
      </c>
      <c r="N15" s="6">
        <v>0.21379866354405722</v>
      </c>
      <c r="O15" s="6">
        <v>0.25569029891584266</v>
      </c>
      <c r="P15" s="6">
        <v>4.869178833164587E-2</v>
      </c>
      <c r="Q15" s="6">
        <v>7.5259766132567893E-2</v>
      </c>
      <c r="R15" s="6">
        <v>0.85816674147694882</v>
      </c>
      <c r="S15" s="6">
        <v>0.45400451612154896</v>
      </c>
      <c r="T15" s="6">
        <v>6.1839301697888542</v>
      </c>
      <c r="U15" s="6">
        <v>0.19148599947371875</v>
      </c>
      <c r="V15" s="6">
        <v>2.2616008727304457</v>
      </c>
      <c r="W15" s="6">
        <v>1.8479384093631798E-2</v>
      </c>
      <c r="X15" s="6">
        <v>1.1265181294993001E-4</v>
      </c>
      <c r="Y15" s="6">
        <v>2.519839984704263E-4</v>
      </c>
      <c r="Z15" s="6">
        <v>1.4221740232974299E-4</v>
      </c>
      <c r="AA15" s="6">
        <v>5.5344331512183025E-4</v>
      </c>
      <c r="AB15" s="6">
        <v>1.060296503734128E-3</v>
      </c>
      <c r="AC15" s="6" t="s">
        <v>431</v>
      </c>
      <c r="AD15" s="6" t="s">
        <v>431</v>
      </c>
      <c r="AE15" s="60"/>
      <c r="AF15" s="26">
        <v>126579.58774291226</v>
      </c>
      <c r="AG15" s="26" t="s">
        <v>433</v>
      </c>
      <c r="AH15" s="26">
        <v>58652.647868688866</v>
      </c>
      <c r="AI15" s="26" t="s">
        <v>433</v>
      </c>
      <c r="AJ15" s="26">
        <v>883.25625000000002</v>
      </c>
      <c r="AK15" s="26" t="s">
        <v>431</v>
      </c>
      <c r="AL15" s="49" t="s">
        <v>49</v>
      </c>
    </row>
    <row r="16" spans="1:38" s="1" customFormat="1" ht="26.25" customHeight="1" thickBot="1" x14ac:dyDescent="0.25">
      <c r="A16" s="70" t="s">
        <v>53</v>
      </c>
      <c r="B16" s="70" t="s">
        <v>56</v>
      </c>
      <c r="C16" s="71" t="s">
        <v>57</v>
      </c>
      <c r="D16" s="72"/>
      <c r="E16" s="6">
        <v>3.4147998842506113</v>
      </c>
      <c r="F16" s="6">
        <v>0.27010922023553902</v>
      </c>
      <c r="G16" s="6">
        <v>1.3069496312469269</v>
      </c>
      <c r="H16" s="6">
        <v>0.24538888976531478</v>
      </c>
      <c r="I16" s="6">
        <v>0.30128304525521421</v>
      </c>
      <c r="J16" s="6">
        <v>0.3942377318782142</v>
      </c>
      <c r="K16" s="6">
        <v>0.54708675570321419</v>
      </c>
      <c r="L16" s="6">
        <v>6.66582090965612E-2</v>
      </c>
      <c r="M16" s="6">
        <v>2.4935435054153419</v>
      </c>
      <c r="N16" s="6">
        <v>0.14573906617046159</v>
      </c>
      <c r="O16" s="6">
        <v>5.9352761050103675E-2</v>
      </c>
      <c r="P16" s="6">
        <v>7.6027566083153152E-3</v>
      </c>
      <c r="Q16" s="6">
        <v>2.9447299734233099E-3</v>
      </c>
      <c r="R16" s="6">
        <v>0.13224060827240405</v>
      </c>
      <c r="S16" s="6">
        <v>3.6712317931604593E-2</v>
      </c>
      <c r="T16" s="6">
        <v>2.0885464130642996E-2</v>
      </c>
      <c r="U16" s="6">
        <v>3.0485938204513467E-3</v>
      </c>
      <c r="V16" s="6">
        <v>2.4240903664280005</v>
      </c>
      <c r="W16" s="6">
        <v>0.45922460975843776</v>
      </c>
      <c r="X16" s="6">
        <v>9.0636298981983138E-2</v>
      </c>
      <c r="Y16" s="6">
        <v>7.3576450647838493E-2</v>
      </c>
      <c r="Z16" s="6">
        <v>2.2985423897594667E-2</v>
      </c>
      <c r="AA16" s="6">
        <v>1.8368108101770125E-2</v>
      </c>
      <c r="AB16" s="6">
        <v>0.20557085934847455</v>
      </c>
      <c r="AC16" s="6">
        <v>2.2927143361777799E-2</v>
      </c>
      <c r="AD16" s="6">
        <v>1.26652987E-9</v>
      </c>
      <c r="AE16" s="60"/>
      <c r="AF16" s="26">
        <v>6949.2420250221558</v>
      </c>
      <c r="AG16" s="26">
        <v>8430.3218930000003</v>
      </c>
      <c r="AH16" s="26">
        <v>5226.824968355797</v>
      </c>
      <c r="AI16" s="26">
        <v>4562.9620000000004</v>
      </c>
      <c r="AJ16" s="26" t="s">
        <v>431</v>
      </c>
      <c r="AK16" s="26" t="s">
        <v>431</v>
      </c>
      <c r="AL16" s="49" t="s">
        <v>49</v>
      </c>
    </row>
    <row r="17" spans="1:38" s="2" customFormat="1" ht="26.25" customHeight="1" thickBot="1" x14ac:dyDescent="0.25">
      <c r="A17" s="70" t="s">
        <v>53</v>
      </c>
      <c r="B17" s="70" t="s">
        <v>58</v>
      </c>
      <c r="C17" s="71" t="s">
        <v>59</v>
      </c>
      <c r="D17" s="72"/>
      <c r="E17" s="6">
        <v>8.5164814011458976</v>
      </c>
      <c r="F17" s="6">
        <v>0.19096482326124314</v>
      </c>
      <c r="G17" s="6">
        <v>6.3769294946428268</v>
      </c>
      <c r="H17" s="6">
        <v>2.6804999999999998E-5</v>
      </c>
      <c r="I17" s="6">
        <v>0.18763254280555675</v>
      </c>
      <c r="J17" s="6">
        <v>0.70844439414415084</v>
      </c>
      <c r="K17" s="6">
        <v>2.1156304991873358</v>
      </c>
      <c r="L17" s="6">
        <v>1.0297230894194076E-2</v>
      </c>
      <c r="M17" s="6">
        <v>97.105827088597579</v>
      </c>
      <c r="N17" s="6">
        <v>7.2280510416306827</v>
      </c>
      <c r="O17" s="6">
        <v>0.14024837399462611</v>
      </c>
      <c r="P17" s="6">
        <v>5.28878608764226E-3</v>
      </c>
      <c r="Q17" s="6">
        <v>0.30239261837530107</v>
      </c>
      <c r="R17" s="6">
        <v>1.1216162307077189</v>
      </c>
      <c r="S17" s="6">
        <v>1.4095911709587877E-2</v>
      </c>
      <c r="T17" s="6">
        <v>0.72490709777519868</v>
      </c>
      <c r="U17" s="6">
        <v>1.3146634305374674E-3</v>
      </c>
      <c r="V17" s="6">
        <v>5.082634451309147</v>
      </c>
      <c r="W17" s="6">
        <v>1.0087280632822537</v>
      </c>
      <c r="X17" s="6">
        <v>9.1569224261096481E-4</v>
      </c>
      <c r="Y17" s="6">
        <v>1.8401726364329642E-3</v>
      </c>
      <c r="Z17" s="6">
        <v>9.1481453793306096E-4</v>
      </c>
      <c r="AA17" s="6">
        <v>9.1417550938606158E-4</v>
      </c>
      <c r="AB17" s="6">
        <v>4.5848549273026507E-3</v>
      </c>
      <c r="AC17" s="6">
        <v>4.8999999999999998E-5</v>
      </c>
      <c r="AD17" s="6">
        <v>8.4358020665171493E-2</v>
      </c>
      <c r="AE17" s="60"/>
      <c r="AF17" s="26">
        <v>1630.2289012633469</v>
      </c>
      <c r="AG17" s="26">
        <v>25134.740193346799</v>
      </c>
      <c r="AH17" s="26">
        <v>32603.764722463497</v>
      </c>
      <c r="AI17" s="26">
        <v>0.72471666666599999</v>
      </c>
      <c r="AJ17" s="26" t="s">
        <v>433</v>
      </c>
      <c r="AK17" s="26" t="s">
        <v>431</v>
      </c>
      <c r="AL17" s="49" t="s">
        <v>49</v>
      </c>
    </row>
    <row r="18" spans="1:38" s="2" customFormat="1" ht="26.25" customHeight="1" thickBot="1" x14ac:dyDescent="0.25">
      <c r="A18" s="70" t="s">
        <v>53</v>
      </c>
      <c r="B18" s="70" t="s">
        <v>60</v>
      </c>
      <c r="C18" s="71" t="s">
        <v>61</v>
      </c>
      <c r="D18" s="72"/>
      <c r="E18" s="6">
        <v>4.7358601080009457</v>
      </c>
      <c r="F18" s="6">
        <v>2.2561026300430664E-2</v>
      </c>
      <c r="G18" s="6">
        <v>8.4285843656030579</v>
      </c>
      <c r="H18" s="6">
        <v>2.7267000000000002E-5</v>
      </c>
      <c r="I18" s="6">
        <v>9.3092798013009431E-2</v>
      </c>
      <c r="J18" s="6">
        <v>0.12017188973401507</v>
      </c>
      <c r="K18" s="6">
        <v>0.14897270810532207</v>
      </c>
      <c r="L18" s="6">
        <v>4.519820419268919E-2</v>
      </c>
      <c r="M18" s="6">
        <v>0.52477934748625621</v>
      </c>
      <c r="N18" s="6">
        <v>8.7321175151634286E-3</v>
      </c>
      <c r="O18" s="6">
        <v>2.1979582397112711E-3</v>
      </c>
      <c r="P18" s="6">
        <v>1.2493968970927003E-3</v>
      </c>
      <c r="Q18" s="6">
        <v>8.0030324983759015E-3</v>
      </c>
      <c r="R18" s="6">
        <v>5.5278739193152203E-3</v>
      </c>
      <c r="S18" s="6">
        <v>9.7569337507402484E-3</v>
      </c>
      <c r="T18" s="6">
        <v>0.47071392813977875</v>
      </c>
      <c r="U18" s="6">
        <v>3.8057150796608438E-3</v>
      </c>
      <c r="V18" s="6">
        <v>0.15985661931250367</v>
      </c>
      <c r="W18" s="6">
        <v>8.1880771267736751E-3</v>
      </c>
      <c r="X18" s="6">
        <v>5.5088616936496699E-5</v>
      </c>
      <c r="Y18" s="6">
        <v>1.059188979947633E-4</v>
      </c>
      <c r="Z18" s="6">
        <v>5.33878768947633E-5</v>
      </c>
      <c r="AA18" s="6">
        <v>5.9551148671167797E-5</v>
      </c>
      <c r="AB18" s="6">
        <v>2.7394647098121481E-4</v>
      </c>
      <c r="AC18" s="6">
        <v>3.0000000000000001E-6</v>
      </c>
      <c r="AD18" s="6" t="s">
        <v>431</v>
      </c>
      <c r="AE18" s="60"/>
      <c r="AF18" s="26">
        <v>2833.6506010827702</v>
      </c>
      <c r="AG18" s="26">
        <v>1501.57391223234</v>
      </c>
      <c r="AH18" s="26">
        <v>12661.182843107888</v>
      </c>
      <c r="AI18" s="26">
        <v>0.73699999999999999</v>
      </c>
      <c r="AJ18" s="26" t="s">
        <v>433</v>
      </c>
      <c r="AK18" s="26" t="s">
        <v>431</v>
      </c>
      <c r="AL18" s="49" t="s">
        <v>49</v>
      </c>
    </row>
    <row r="19" spans="1:38" s="2" customFormat="1" ht="26.25" customHeight="1" thickBot="1" x14ac:dyDescent="0.25">
      <c r="A19" s="70" t="s">
        <v>53</v>
      </c>
      <c r="B19" s="70" t="s">
        <v>62</v>
      </c>
      <c r="C19" s="71" t="s">
        <v>63</v>
      </c>
      <c r="D19" s="72"/>
      <c r="E19" s="6">
        <v>10.726446203877893</v>
      </c>
      <c r="F19" s="6">
        <v>2.328508663585795</v>
      </c>
      <c r="G19" s="6">
        <v>8.004164788122246</v>
      </c>
      <c r="H19" s="6">
        <v>5.6239460000000003E-3</v>
      </c>
      <c r="I19" s="6">
        <v>0.26585447745634588</v>
      </c>
      <c r="J19" s="6">
        <v>0.33369840246137239</v>
      </c>
      <c r="K19" s="6">
        <v>0.39614239530667011</v>
      </c>
      <c r="L19" s="6">
        <v>2.8790394066595493E-2</v>
      </c>
      <c r="M19" s="6">
        <v>4.2774832339374331</v>
      </c>
      <c r="N19" s="6">
        <v>0.10041529655858848</v>
      </c>
      <c r="O19" s="6">
        <v>9.5686053296905136E-3</v>
      </c>
      <c r="P19" s="6">
        <v>2.4660483299025288E-2</v>
      </c>
      <c r="Q19" s="6">
        <v>6.8619064785649247E-2</v>
      </c>
      <c r="R19" s="6">
        <v>0.11823603904695566</v>
      </c>
      <c r="S19" s="6">
        <v>6.8948130771299493E-2</v>
      </c>
      <c r="T19" s="6">
        <v>0.93244831717350163</v>
      </c>
      <c r="U19" s="6">
        <v>0.16161629839208361</v>
      </c>
      <c r="V19" s="6">
        <v>0.32581914629868963</v>
      </c>
      <c r="W19" s="6">
        <v>0.20032866893655751</v>
      </c>
      <c r="X19" s="6">
        <v>5.1129236195062624E-3</v>
      </c>
      <c r="Y19" s="6">
        <v>9.9861769021926533E-3</v>
      </c>
      <c r="Z19" s="6">
        <v>4.5892566985623901E-3</v>
      </c>
      <c r="AA19" s="6">
        <v>4.2524911127682016E-3</v>
      </c>
      <c r="AB19" s="6">
        <v>2.394084843250088E-2</v>
      </c>
      <c r="AC19" s="6">
        <v>4.6268962707410197E-2</v>
      </c>
      <c r="AD19" s="6">
        <v>2.6281587193599999E-5</v>
      </c>
      <c r="AE19" s="60"/>
      <c r="AF19" s="26">
        <v>4960.784672951062</v>
      </c>
      <c r="AG19" s="26">
        <v>6827.7027500000004</v>
      </c>
      <c r="AH19" s="26">
        <v>145933.58428099967</v>
      </c>
      <c r="AI19" s="26">
        <v>151.998559559151</v>
      </c>
      <c r="AJ19" s="26" t="s">
        <v>431</v>
      </c>
      <c r="AK19" s="26" t="s">
        <v>431</v>
      </c>
      <c r="AL19" s="49" t="s">
        <v>49</v>
      </c>
    </row>
    <row r="20" spans="1:38" s="2" customFormat="1" ht="26.25" customHeight="1" thickBot="1" x14ac:dyDescent="0.25">
      <c r="A20" s="70" t="s">
        <v>53</v>
      </c>
      <c r="B20" s="70" t="s">
        <v>64</v>
      </c>
      <c r="C20" s="71" t="s">
        <v>65</v>
      </c>
      <c r="D20" s="72"/>
      <c r="E20" s="6">
        <v>7.0993926744471745</v>
      </c>
      <c r="F20" s="6">
        <v>2.0200083530344566</v>
      </c>
      <c r="G20" s="6">
        <v>0.65004400857872979</v>
      </c>
      <c r="H20" s="6">
        <v>0.13532851358899589</v>
      </c>
      <c r="I20" s="6">
        <v>1.0157353345411437</v>
      </c>
      <c r="J20" s="6">
        <v>1.1780439650594399</v>
      </c>
      <c r="K20" s="6">
        <v>1.3044027301876222</v>
      </c>
      <c r="L20" s="6">
        <v>3.8174526875285664E-2</v>
      </c>
      <c r="M20" s="6">
        <v>7.481440581242297</v>
      </c>
      <c r="N20" s="6">
        <v>0.87494806024300442</v>
      </c>
      <c r="O20" s="6">
        <v>0.11437596425488343</v>
      </c>
      <c r="P20" s="6">
        <v>6.5140866966242675E-2</v>
      </c>
      <c r="Q20" s="6">
        <v>0.36464416938934091</v>
      </c>
      <c r="R20" s="6">
        <v>0.42852477180421572</v>
      </c>
      <c r="S20" s="6">
        <v>0.81532027494727666</v>
      </c>
      <c r="T20" s="6">
        <v>0.80026026416327678</v>
      </c>
      <c r="U20" s="6">
        <v>5.0267360767888652E-2</v>
      </c>
      <c r="V20" s="6">
        <v>8.7276112165743598</v>
      </c>
      <c r="W20" s="6">
        <v>2.2695919639644941</v>
      </c>
      <c r="X20" s="6">
        <v>7.8606663868945464E-2</v>
      </c>
      <c r="Y20" s="6">
        <v>6.0568096677322908E-2</v>
      </c>
      <c r="Z20" s="6">
        <v>1.9094405679905547E-2</v>
      </c>
      <c r="AA20" s="6">
        <v>1.625734810076469E-2</v>
      </c>
      <c r="AB20" s="6">
        <v>0.17452651443684603</v>
      </c>
      <c r="AC20" s="6">
        <v>0.20504095422125451</v>
      </c>
      <c r="AD20" s="6">
        <v>0.1309263513281603</v>
      </c>
      <c r="AE20" s="60"/>
      <c r="AF20" s="26">
        <v>1917.569749572144</v>
      </c>
      <c r="AG20" s="26" t="s">
        <v>431</v>
      </c>
      <c r="AH20" s="26">
        <v>63989.236069565079</v>
      </c>
      <c r="AI20" s="26">
        <v>42045.915973640003</v>
      </c>
      <c r="AJ20" s="26" t="s">
        <v>433</v>
      </c>
      <c r="AK20" s="26" t="s">
        <v>431</v>
      </c>
      <c r="AL20" s="49" t="s">
        <v>49</v>
      </c>
    </row>
    <row r="21" spans="1:38" s="2" customFormat="1" ht="26.25" customHeight="1" thickBot="1" x14ac:dyDescent="0.25">
      <c r="A21" s="70" t="s">
        <v>53</v>
      </c>
      <c r="B21" s="70" t="s">
        <v>66</v>
      </c>
      <c r="C21" s="71" t="s">
        <v>67</v>
      </c>
      <c r="D21" s="72"/>
      <c r="E21" s="6">
        <v>5.7406547120000004</v>
      </c>
      <c r="F21" s="6">
        <v>3.1355026750000001</v>
      </c>
      <c r="G21" s="6">
        <v>5.425127883</v>
      </c>
      <c r="H21" s="6">
        <v>0.26108683399999999</v>
      </c>
      <c r="I21" s="6">
        <v>1.31707591</v>
      </c>
      <c r="J21" s="6">
        <v>1.424078865</v>
      </c>
      <c r="K21" s="6">
        <v>1.553454782</v>
      </c>
      <c r="L21" s="6">
        <v>0.32117427399999998</v>
      </c>
      <c r="M21" s="6">
        <v>6.2408677020000001</v>
      </c>
      <c r="N21" s="6">
        <v>0.29436433099999998</v>
      </c>
      <c r="O21" s="6">
        <v>9.4611584999999998E-2</v>
      </c>
      <c r="P21" s="6">
        <v>1.0568597000000001E-2</v>
      </c>
      <c r="Q21" s="6">
        <v>1.6762870999999999E-2</v>
      </c>
      <c r="R21" s="6">
        <v>0.35204740600000001</v>
      </c>
      <c r="S21" s="6">
        <v>7.5229153000000007E-2</v>
      </c>
      <c r="T21" s="6">
        <v>1.9800172810000001</v>
      </c>
      <c r="U21" s="6">
        <v>6.2064900000000003E-3</v>
      </c>
      <c r="V21" s="6">
        <v>3.734966998</v>
      </c>
      <c r="W21" s="6">
        <v>0.83155862553775539</v>
      </c>
      <c r="X21" s="6">
        <v>7.8604616247005876E-2</v>
      </c>
      <c r="Y21" s="6">
        <v>0.12906585439060417</v>
      </c>
      <c r="Z21" s="6">
        <v>4.3339514104833408E-2</v>
      </c>
      <c r="AA21" s="6">
        <v>3.628345752689624E-2</v>
      </c>
      <c r="AB21" s="6">
        <v>0.28729344226933967</v>
      </c>
      <c r="AC21" s="6">
        <v>3.5924999999999999E-2</v>
      </c>
      <c r="AD21" s="6">
        <v>4.2499999999999998E-4</v>
      </c>
      <c r="AE21" s="60"/>
      <c r="AF21" s="26">
        <v>11031.877882172483</v>
      </c>
      <c r="AG21" s="26">
        <v>300.02</v>
      </c>
      <c r="AH21" s="26">
        <v>55120.478000000003</v>
      </c>
      <c r="AI21" s="26">
        <v>7056.4009389488228</v>
      </c>
      <c r="AJ21" s="26" t="s">
        <v>433</v>
      </c>
      <c r="AK21" s="26" t="s">
        <v>431</v>
      </c>
      <c r="AL21" s="49" t="s">
        <v>49</v>
      </c>
    </row>
    <row r="22" spans="1:38" s="2" customFormat="1" ht="26.25" customHeight="1" thickBot="1" x14ac:dyDescent="0.25">
      <c r="A22" s="70" t="s">
        <v>53</v>
      </c>
      <c r="B22" s="74" t="s">
        <v>68</v>
      </c>
      <c r="C22" s="71" t="s">
        <v>69</v>
      </c>
      <c r="D22" s="72"/>
      <c r="E22" s="6">
        <v>49.611571685008698</v>
      </c>
      <c r="F22" s="6">
        <v>1.7309958090442745</v>
      </c>
      <c r="G22" s="6">
        <v>24.8317786978605</v>
      </c>
      <c r="H22" s="6">
        <v>0.13646715700000001</v>
      </c>
      <c r="I22" s="6">
        <v>0.8337427362532982</v>
      </c>
      <c r="J22" s="6">
        <v>1.1024011145505459</v>
      </c>
      <c r="K22" s="6">
        <v>1.2934383628761581</v>
      </c>
      <c r="L22" s="6">
        <v>0.21206283786404231</v>
      </c>
      <c r="M22" s="6">
        <v>50.28324620968813</v>
      </c>
      <c r="N22" s="6">
        <v>0.69765307629198081</v>
      </c>
      <c r="O22" s="6">
        <v>0.10118647799674582</v>
      </c>
      <c r="P22" s="6">
        <v>0.42303273146530951</v>
      </c>
      <c r="Q22" s="6">
        <v>7.3486026371537352E-2</v>
      </c>
      <c r="R22" s="6">
        <v>0.63416944301815692</v>
      </c>
      <c r="S22" s="6">
        <v>0.48388896903652351</v>
      </c>
      <c r="T22" s="6">
        <v>0.93801634074687223</v>
      </c>
      <c r="U22" s="6">
        <v>0.39224459432654263</v>
      </c>
      <c r="V22" s="6">
        <v>3.5670208145812312</v>
      </c>
      <c r="W22" s="6">
        <v>0.92469673192263258</v>
      </c>
      <c r="X22" s="6">
        <v>3.834162582151824E-2</v>
      </c>
      <c r="Y22" s="6">
        <v>6.4570420837498935E-2</v>
      </c>
      <c r="Z22" s="6">
        <v>2.0093998773810236E-2</v>
      </c>
      <c r="AA22" s="6">
        <v>1.5801010610836341E-2</v>
      </c>
      <c r="AB22" s="6">
        <v>0.13880705603472429</v>
      </c>
      <c r="AC22" s="6">
        <v>9.9661E-2</v>
      </c>
      <c r="AD22" s="6">
        <v>5.5112741767260002E-3</v>
      </c>
      <c r="AE22" s="60"/>
      <c r="AF22" s="26">
        <v>62214.493440837257</v>
      </c>
      <c r="AG22" s="26">
        <v>1354.5755211213332</v>
      </c>
      <c r="AH22" s="26">
        <v>77844.108999354168</v>
      </c>
      <c r="AI22" s="26">
        <v>7447.5140931434189</v>
      </c>
      <c r="AJ22" s="26">
        <v>11806.89228</v>
      </c>
      <c r="AK22" s="26" t="s">
        <v>431</v>
      </c>
      <c r="AL22" s="49" t="s">
        <v>49</v>
      </c>
    </row>
    <row r="23" spans="1:38" s="2" customFormat="1" ht="26.25" customHeight="1" thickBot="1" x14ac:dyDescent="0.25">
      <c r="A23" s="70" t="s">
        <v>70</v>
      </c>
      <c r="B23" s="74" t="s">
        <v>393</v>
      </c>
      <c r="C23" s="71" t="s">
        <v>389</v>
      </c>
      <c r="D23" s="117"/>
      <c r="E23" s="6">
        <v>9.2035979490000006</v>
      </c>
      <c r="F23" s="6">
        <v>0.84470266999999999</v>
      </c>
      <c r="G23" s="6">
        <v>1.017242E-2</v>
      </c>
      <c r="H23" s="6">
        <v>4.0689489999999997E-3</v>
      </c>
      <c r="I23" s="6">
        <v>0.50358678999999995</v>
      </c>
      <c r="J23" s="6">
        <v>0.50358678999999995</v>
      </c>
      <c r="K23" s="6">
        <v>0.50358678999999995</v>
      </c>
      <c r="L23" s="6">
        <v>0.36315883999999998</v>
      </c>
      <c r="M23" s="6">
        <v>3.8371357349999999</v>
      </c>
      <c r="N23" s="6" t="s">
        <v>432</v>
      </c>
      <c r="O23" s="6">
        <v>5.086213E-3</v>
      </c>
      <c r="P23" s="6" t="s">
        <v>432</v>
      </c>
      <c r="Q23" s="6" t="s">
        <v>432</v>
      </c>
      <c r="R23" s="6">
        <v>2.5431085999999999E-2</v>
      </c>
      <c r="S23" s="6">
        <v>0.86465648799999995</v>
      </c>
      <c r="T23" s="6">
        <v>3.5603485999999997E-2</v>
      </c>
      <c r="U23" s="6">
        <v>5.086213E-3</v>
      </c>
      <c r="V23" s="6">
        <v>0.50862147000000002</v>
      </c>
      <c r="W23" s="6" t="s">
        <v>432</v>
      </c>
      <c r="X23" s="6">
        <v>1.52586438349872E-2</v>
      </c>
      <c r="Y23" s="6">
        <v>2.5431073058312E-2</v>
      </c>
      <c r="Z23" s="6">
        <v>1.7496578264118656E-2</v>
      </c>
      <c r="AA23" s="6">
        <v>4.0181095432132961E-3</v>
      </c>
      <c r="AB23" s="6">
        <v>6.2204404700631155E-2</v>
      </c>
      <c r="AC23" s="6" t="s">
        <v>431</v>
      </c>
      <c r="AD23" s="6" t="s">
        <v>431</v>
      </c>
      <c r="AE23" s="60"/>
      <c r="AF23" s="26">
        <v>21921.584976264945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6.7559764281620565</v>
      </c>
      <c r="F24" s="6">
        <v>5.5444984980527492</v>
      </c>
      <c r="G24" s="6">
        <v>4.21645666628</v>
      </c>
      <c r="H24" s="6">
        <v>0.54556316199999999</v>
      </c>
      <c r="I24" s="6">
        <v>2.3481477726634052</v>
      </c>
      <c r="J24" s="6">
        <v>2.4624650726634054</v>
      </c>
      <c r="K24" s="6">
        <v>2.6313372346634054</v>
      </c>
      <c r="L24" s="6">
        <v>0.61471626565062398</v>
      </c>
      <c r="M24" s="6">
        <v>10.72519271186343</v>
      </c>
      <c r="N24" s="6">
        <v>0.48199287712141498</v>
      </c>
      <c r="O24" s="6">
        <v>0.19403294905090249</v>
      </c>
      <c r="P24" s="6">
        <v>1.6037076425000001E-2</v>
      </c>
      <c r="Q24" s="6">
        <v>1.7991617457200001E-2</v>
      </c>
      <c r="R24" s="6">
        <v>0.49319587646578361</v>
      </c>
      <c r="S24" s="6">
        <v>0.11496570871857836</v>
      </c>
      <c r="T24" s="6">
        <v>1.6197517397828811</v>
      </c>
      <c r="U24" s="6">
        <v>1.034681227431E-2</v>
      </c>
      <c r="V24" s="6">
        <v>7.6581088059614153</v>
      </c>
      <c r="W24" s="6">
        <v>1.5889296741562491</v>
      </c>
      <c r="X24" s="6">
        <v>0.15406480073067211</v>
      </c>
      <c r="Y24" s="6">
        <v>0.24922833365351851</v>
      </c>
      <c r="Z24" s="6">
        <v>8.0361121921503798E-2</v>
      </c>
      <c r="AA24" s="6">
        <v>6.561675512210674E-2</v>
      </c>
      <c r="AB24" s="6">
        <v>0.5492710114278011</v>
      </c>
      <c r="AC24" s="6">
        <v>7.4170009327999997E-2</v>
      </c>
      <c r="AD24" s="6">
        <v>8.6900000551200002E-4</v>
      </c>
      <c r="AE24" s="60"/>
      <c r="AF24" s="26">
        <v>9055.8478348435183</v>
      </c>
      <c r="AG24" s="26" t="s">
        <v>431</v>
      </c>
      <c r="AH24" s="26">
        <v>68697.278615310803</v>
      </c>
      <c r="AI24" s="26">
        <v>14744.950394475509</v>
      </c>
      <c r="AJ24" s="26" t="s">
        <v>431</v>
      </c>
      <c r="AK24" s="26" t="s">
        <v>431</v>
      </c>
      <c r="AL24" s="49" t="s">
        <v>49</v>
      </c>
    </row>
    <row r="25" spans="1:38" s="2" customFormat="1" ht="26.25" customHeight="1" thickBot="1" x14ac:dyDescent="0.25">
      <c r="A25" s="70" t="s">
        <v>73</v>
      </c>
      <c r="B25" s="74" t="s">
        <v>74</v>
      </c>
      <c r="C25" s="76" t="s">
        <v>75</v>
      </c>
      <c r="D25" s="72"/>
      <c r="E25" s="6">
        <v>5.0774257950722861</v>
      </c>
      <c r="F25" s="6">
        <v>0.46805746946765048</v>
      </c>
      <c r="G25" s="6">
        <v>0.29488500107203114</v>
      </c>
      <c r="H25" s="6" t="s">
        <v>432</v>
      </c>
      <c r="I25" s="6">
        <v>4.0059120247999971E-2</v>
      </c>
      <c r="J25" s="6">
        <v>4.0059120247999971E-2</v>
      </c>
      <c r="K25" s="6">
        <v>4.0059120247999971E-2</v>
      </c>
      <c r="L25" s="6">
        <v>1.9228377719039985E-2</v>
      </c>
      <c r="M25" s="6">
        <v>3.1137872697166546</v>
      </c>
      <c r="N25" s="6">
        <v>2.2800574449751747E-2</v>
      </c>
      <c r="O25" s="6">
        <v>1.820304183005485E-5</v>
      </c>
      <c r="P25" s="6">
        <v>8.0396369908333461E-4</v>
      </c>
      <c r="Q25" s="6">
        <v>3.4886674917550115E-5</v>
      </c>
      <c r="R25" s="6">
        <v>4.2461709539901478E-3</v>
      </c>
      <c r="S25" s="6">
        <v>2.5780525225020351E-3</v>
      </c>
      <c r="T25" s="6">
        <v>3.4946401078870562E-5</v>
      </c>
      <c r="U25" s="6">
        <v>3.4883688609484089E-5</v>
      </c>
      <c r="V25" s="6">
        <v>6.6732441934334828E-3</v>
      </c>
      <c r="W25" s="6" t="s">
        <v>432</v>
      </c>
      <c r="X25" s="6">
        <v>3.2041511634741261E-4</v>
      </c>
      <c r="Y25" s="6">
        <v>2.5250163530446874E-3</v>
      </c>
      <c r="Z25" s="6">
        <v>2.8648354305340306E-4</v>
      </c>
      <c r="AA25" s="6">
        <v>2.5398342644127476E-4</v>
      </c>
      <c r="AB25" s="6">
        <v>3.3858984388867781E-3</v>
      </c>
      <c r="AC25" s="6" t="s">
        <v>431</v>
      </c>
      <c r="AD25" s="6" t="s">
        <v>431</v>
      </c>
      <c r="AE25" s="60"/>
      <c r="AF25" s="26">
        <v>15231.255616182236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1.9140141727068078</v>
      </c>
      <c r="F26" s="6">
        <v>0.22336922581235177</v>
      </c>
      <c r="G26" s="6">
        <v>0.12299933652984091</v>
      </c>
      <c r="H26" s="6" t="s">
        <v>432</v>
      </c>
      <c r="I26" s="6">
        <v>1.5698249871509303E-2</v>
      </c>
      <c r="J26" s="6">
        <v>1.5698249871509303E-2</v>
      </c>
      <c r="K26" s="6">
        <v>1.5698249871509303E-2</v>
      </c>
      <c r="L26" s="6">
        <v>7.5351598939363915E-3</v>
      </c>
      <c r="M26" s="6">
        <v>1.660670064714747</v>
      </c>
      <c r="N26" s="6">
        <v>0.23877694707285502</v>
      </c>
      <c r="O26" s="6">
        <v>7.6373566144456099E-6</v>
      </c>
      <c r="P26" s="6">
        <v>3.372747007531875E-4</v>
      </c>
      <c r="Q26" s="6">
        <v>1.4612089937170573E-5</v>
      </c>
      <c r="R26" s="6">
        <v>1.7693697828642819E-3</v>
      </c>
      <c r="S26" s="6">
        <v>1.0744722582586433E-3</v>
      </c>
      <c r="T26" s="6">
        <v>1.5240335709574892E-5</v>
      </c>
      <c r="U26" s="6">
        <v>1.4580677648550357E-5</v>
      </c>
      <c r="V26" s="6">
        <v>2.78769446888657E-3</v>
      </c>
      <c r="W26" s="6" t="s">
        <v>432</v>
      </c>
      <c r="X26" s="6">
        <v>1.5906091016359376E-4</v>
      </c>
      <c r="Y26" s="6">
        <v>1.1738851678555241E-3</v>
      </c>
      <c r="Z26" s="6">
        <v>1.3867487746909368E-4</v>
      </c>
      <c r="AA26" s="6">
        <v>1.4389195275957983E-4</v>
      </c>
      <c r="AB26" s="6">
        <v>1.6155129082477914E-3</v>
      </c>
      <c r="AC26" s="6" t="s">
        <v>431</v>
      </c>
      <c r="AD26" s="6" t="s">
        <v>431</v>
      </c>
      <c r="AE26" s="60"/>
      <c r="AF26" s="26">
        <v>6285.0401084448495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161.87643317199999</v>
      </c>
      <c r="F27" s="6">
        <v>10.068183277999999</v>
      </c>
      <c r="G27" s="6">
        <v>0.21027836</v>
      </c>
      <c r="H27" s="6">
        <v>2.1747607279999999</v>
      </c>
      <c r="I27" s="6">
        <v>6.8287268860000001</v>
      </c>
      <c r="J27" s="6">
        <v>6.8287268860000001</v>
      </c>
      <c r="K27" s="6">
        <v>6.8287268860000001</v>
      </c>
      <c r="L27" s="6">
        <v>5.8119043719999999</v>
      </c>
      <c r="M27" s="6">
        <v>110.31270428800001</v>
      </c>
      <c r="N27" s="6">
        <v>18.604207139</v>
      </c>
      <c r="O27" s="6">
        <v>0.18671558999999999</v>
      </c>
      <c r="P27" s="6">
        <v>9.8250791000000004E-2</v>
      </c>
      <c r="Q27" s="6">
        <v>2.3279030000000001E-3</v>
      </c>
      <c r="R27" s="6">
        <v>0.91139879800000001</v>
      </c>
      <c r="S27" s="6">
        <v>31.716657130000002</v>
      </c>
      <c r="T27" s="6">
        <v>1.307009206</v>
      </c>
      <c r="U27" s="6">
        <v>0.186542975</v>
      </c>
      <c r="V27" s="6">
        <v>18.647659093000001</v>
      </c>
      <c r="W27" s="6">
        <v>10.807450939500001</v>
      </c>
      <c r="X27" s="6">
        <v>0.1798130716089</v>
      </c>
      <c r="Y27" s="6">
        <v>0.1784422013876</v>
      </c>
      <c r="Z27" s="6">
        <v>7.6353600746300002E-2</v>
      </c>
      <c r="AA27" s="6">
        <v>0.1977456597893</v>
      </c>
      <c r="AB27" s="6">
        <v>0.63235453353290005</v>
      </c>
      <c r="AC27" s="6" t="s">
        <v>431</v>
      </c>
      <c r="AD27" s="6">
        <v>2.1618750000000002</v>
      </c>
      <c r="AE27" s="60"/>
      <c r="AF27" s="26">
        <v>673187.92290082411</v>
      </c>
      <c r="AG27" s="26" t="s">
        <v>433</v>
      </c>
      <c r="AH27" s="26">
        <v>409.07803516676307</v>
      </c>
      <c r="AI27" s="26">
        <v>25769.545095721987</v>
      </c>
      <c r="AJ27" s="26">
        <v>763.64778551233883</v>
      </c>
      <c r="AK27" s="26" t="s">
        <v>431</v>
      </c>
      <c r="AL27" s="49" t="s">
        <v>49</v>
      </c>
    </row>
    <row r="28" spans="1:38" s="2" customFormat="1" ht="26.25" customHeight="1" thickBot="1" x14ac:dyDescent="0.25">
      <c r="A28" s="70" t="s">
        <v>78</v>
      </c>
      <c r="B28" s="70" t="s">
        <v>81</v>
      </c>
      <c r="C28" s="71" t="s">
        <v>82</v>
      </c>
      <c r="D28" s="72"/>
      <c r="E28" s="6">
        <v>25.532499024</v>
      </c>
      <c r="F28" s="6">
        <v>1.6026015760000001</v>
      </c>
      <c r="G28" s="6">
        <v>2.7412786000000001E-2</v>
      </c>
      <c r="H28" s="6">
        <v>3.3489154E-2</v>
      </c>
      <c r="I28" s="6">
        <v>1.4024022439999999</v>
      </c>
      <c r="J28" s="6">
        <v>1.4024022439999999</v>
      </c>
      <c r="K28" s="6">
        <v>1.4024022439999999</v>
      </c>
      <c r="L28" s="6">
        <v>1.133161334</v>
      </c>
      <c r="M28" s="6">
        <v>18.248462255</v>
      </c>
      <c r="N28" s="6">
        <v>1.2816935249999999</v>
      </c>
      <c r="O28" s="6">
        <v>1.5025405E-2</v>
      </c>
      <c r="P28" s="6">
        <v>1.0748202E-2</v>
      </c>
      <c r="Q28" s="6">
        <v>2.07262E-4</v>
      </c>
      <c r="R28" s="6">
        <v>7.9807049000000005E-2</v>
      </c>
      <c r="S28" s="6">
        <v>2.5569804290000002</v>
      </c>
      <c r="T28" s="6">
        <v>0.104813215</v>
      </c>
      <c r="U28" s="6">
        <v>1.5058652E-2</v>
      </c>
      <c r="V28" s="6">
        <v>1.5096513380000001</v>
      </c>
      <c r="W28" s="6">
        <v>1.0946359458999999</v>
      </c>
      <c r="X28" s="6">
        <v>1.69469878004E-2</v>
      </c>
      <c r="Y28" s="6">
        <v>1.6971331180699999E-2</v>
      </c>
      <c r="Z28" s="6">
        <v>7.5799827475000001E-3</v>
      </c>
      <c r="AA28" s="6">
        <v>1.8226855839400001E-2</v>
      </c>
      <c r="AB28" s="6">
        <v>5.9725157567899999E-2</v>
      </c>
      <c r="AC28" s="6" t="s">
        <v>431</v>
      </c>
      <c r="AD28" s="6">
        <v>0.22703999999999999</v>
      </c>
      <c r="AE28" s="60"/>
      <c r="AF28" s="26">
        <v>83165.538654051925</v>
      </c>
      <c r="AG28" s="26" t="s">
        <v>433</v>
      </c>
      <c r="AH28" s="26" t="s">
        <v>433</v>
      </c>
      <c r="AI28" s="26">
        <v>3100.2911349144115</v>
      </c>
      <c r="AJ28" s="26">
        <v>117.67845498351835</v>
      </c>
      <c r="AK28" s="26" t="s">
        <v>431</v>
      </c>
      <c r="AL28" s="49" t="s">
        <v>49</v>
      </c>
    </row>
    <row r="29" spans="1:38" s="2" customFormat="1" ht="26.25" customHeight="1" thickBot="1" x14ac:dyDescent="0.25">
      <c r="A29" s="70" t="s">
        <v>78</v>
      </c>
      <c r="B29" s="70" t="s">
        <v>83</v>
      </c>
      <c r="C29" s="71" t="s">
        <v>84</v>
      </c>
      <c r="D29" s="72"/>
      <c r="E29" s="6">
        <v>113.829003324</v>
      </c>
      <c r="F29" s="6">
        <v>2.606783552</v>
      </c>
      <c r="G29" s="6">
        <v>7.8569947000000001E-2</v>
      </c>
      <c r="H29" s="6">
        <v>0.15858686999999999</v>
      </c>
      <c r="I29" s="6">
        <v>1.818615911</v>
      </c>
      <c r="J29" s="6">
        <v>1.818615911</v>
      </c>
      <c r="K29" s="6">
        <v>1.818615911</v>
      </c>
      <c r="L29" s="6">
        <v>1.2478944789999999</v>
      </c>
      <c r="M29" s="6">
        <v>30.122874851999999</v>
      </c>
      <c r="N29" s="6">
        <v>3.4209323139999999</v>
      </c>
      <c r="O29" s="6">
        <v>2.4296294E-2</v>
      </c>
      <c r="P29" s="6">
        <v>3.0351410999999998E-2</v>
      </c>
      <c r="Q29" s="6">
        <v>5.7284000000000002E-4</v>
      </c>
      <c r="R29" s="6">
        <v>0.14976097199999999</v>
      </c>
      <c r="S29" s="6">
        <v>4.1290459359999998</v>
      </c>
      <c r="T29" s="6">
        <v>0.16905853900000001</v>
      </c>
      <c r="U29" s="6">
        <v>2.4477222999999999E-2</v>
      </c>
      <c r="V29" s="6">
        <v>2.473526557</v>
      </c>
      <c r="W29" s="6">
        <v>1.1289297676000001</v>
      </c>
      <c r="X29" s="6">
        <v>2.52118142389E-2</v>
      </c>
      <c r="Y29" s="6">
        <v>0.152671541775</v>
      </c>
      <c r="Z29" s="6">
        <v>0.17059994301219999</v>
      </c>
      <c r="AA29" s="6">
        <v>3.9218377704200003E-2</v>
      </c>
      <c r="AB29" s="6">
        <v>0.38770167672799999</v>
      </c>
      <c r="AC29" s="6" t="s">
        <v>431</v>
      </c>
      <c r="AD29" s="6">
        <v>0.22505700000000001</v>
      </c>
      <c r="AE29" s="60"/>
      <c r="AF29" s="26">
        <v>236947.22156042009</v>
      </c>
      <c r="AG29" s="26" t="s">
        <v>433</v>
      </c>
      <c r="AH29" s="26">
        <v>3263.7542181197632</v>
      </c>
      <c r="AI29" s="26">
        <v>8828.7702593844133</v>
      </c>
      <c r="AJ29" s="26">
        <v>341.2895480196849</v>
      </c>
      <c r="AK29" s="26" t="s">
        <v>431</v>
      </c>
      <c r="AL29" s="49" t="s">
        <v>49</v>
      </c>
    </row>
    <row r="30" spans="1:38" s="2" customFormat="1" ht="26.25" customHeight="1" thickBot="1" x14ac:dyDescent="0.25">
      <c r="A30" s="70" t="s">
        <v>78</v>
      </c>
      <c r="B30" s="70" t="s">
        <v>85</v>
      </c>
      <c r="C30" s="71" t="s">
        <v>86</v>
      </c>
      <c r="D30" s="72"/>
      <c r="E30" s="6">
        <v>3.0376407680000002</v>
      </c>
      <c r="F30" s="6">
        <v>10.413876465</v>
      </c>
      <c r="G30" s="6">
        <v>5.289261E-3</v>
      </c>
      <c r="H30" s="6">
        <v>3.0799204E-2</v>
      </c>
      <c r="I30" s="6">
        <v>0.15863508500000001</v>
      </c>
      <c r="J30" s="6">
        <v>0.15863508500000001</v>
      </c>
      <c r="K30" s="6">
        <v>0.15863508500000001</v>
      </c>
      <c r="L30" s="6">
        <v>2.979091E-2</v>
      </c>
      <c r="M30" s="6">
        <v>91.260220554</v>
      </c>
      <c r="N30" s="6">
        <v>1.679871584</v>
      </c>
      <c r="O30" s="6">
        <v>1.2391589999999999E-2</v>
      </c>
      <c r="P30" s="6">
        <v>4.654582E-3</v>
      </c>
      <c r="Q30" s="6">
        <v>1.6050299999999999E-4</v>
      </c>
      <c r="R30" s="6">
        <v>5.5095087000000001E-2</v>
      </c>
      <c r="S30" s="6">
        <v>2.0983289950000001</v>
      </c>
      <c r="T30" s="6">
        <v>8.7141750000000004E-2</v>
      </c>
      <c r="U30" s="6">
        <v>1.2337717999999999E-2</v>
      </c>
      <c r="V30" s="6">
        <v>1.2304879740000001</v>
      </c>
      <c r="W30" s="6">
        <v>0.24097906890000001</v>
      </c>
      <c r="X30" s="6">
        <v>5.7642171371999999E-3</v>
      </c>
      <c r="Y30" s="6">
        <v>7.5103751878999999E-3</v>
      </c>
      <c r="Z30" s="6">
        <v>4.4119358894000003E-3</v>
      </c>
      <c r="AA30" s="6">
        <v>8.3675095022000007E-3</v>
      </c>
      <c r="AB30" s="6">
        <v>2.6054037716300001E-2</v>
      </c>
      <c r="AC30" s="6" t="s">
        <v>431</v>
      </c>
      <c r="AD30" s="6">
        <v>0.124213</v>
      </c>
      <c r="AE30" s="60"/>
      <c r="AF30" s="26">
        <v>21240.361422823265</v>
      </c>
      <c r="AG30" s="26" t="s">
        <v>433</v>
      </c>
      <c r="AH30" s="26" t="s">
        <v>433</v>
      </c>
      <c r="AI30" s="26">
        <v>922.80881832877856</v>
      </c>
      <c r="AJ30" s="26" t="s">
        <v>433</v>
      </c>
      <c r="AK30" s="26" t="s">
        <v>431</v>
      </c>
      <c r="AL30" s="49" t="s">
        <v>49</v>
      </c>
    </row>
    <row r="31" spans="1:38" s="2" customFormat="1" ht="26.25" customHeight="1" thickBot="1" x14ac:dyDescent="0.25">
      <c r="A31" s="70" t="s">
        <v>78</v>
      </c>
      <c r="B31" s="70" t="s">
        <v>87</v>
      </c>
      <c r="C31" s="71" t="s">
        <v>88</v>
      </c>
      <c r="D31" s="72"/>
      <c r="E31" s="6" t="s">
        <v>431</v>
      </c>
      <c r="F31" s="6">
        <v>3.4558830789999999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166935.50196502521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3.200219943</v>
      </c>
      <c r="J32" s="6">
        <v>5.7336989330000003</v>
      </c>
      <c r="K32" s="6">
        <v>7.8158476769999998</v>
      </c>
      <c r="L32" s="6">
        <v>0.353638854</v>
      </c>
      <c r="M32" s="6" t="s">
        <v>431</v>
      </c>
      <c r="N32" s="6">
        <v>6.8817992449999998</v>
      </c>
      <c r="O32" s="6">
        <v>3.4009573000000001E-2</v>
      </c>
      <c r="P32" s="6" t="s">
        <v>432</v>
      </c>
      <c r="Q32" s="6">
        <v>8.0426155999999999E-2</v>
      </c>
      <c r="R32" s="6">
        <v>2.5272866249999999</v>
      </c>
      <c r="S32" s="6">
        <v>55.145514794</v>
      </c>
      <c r="T32" s="6">
        <v>0.41407944000000002</v>
      </c>
      <c r="U32" s="6">
        <v>6.4004395000000006E-2</v>
      </c>
      <c r="V32" s="6">
        <v>25.121447999000001</v>
      </c>
      <c r="W32" s="6" t="s">
        <v>431</v>
      </c>
      <c r="X32" s="6">
        <v>9.0943836847000008E-3</v>
      </c>
      <c r="Y32" s="6">
        <v>4.50100988E-4</v>
      </c>
      <c r="Z32" s="6">
        <v>6.6443479239999999E-4</v>
      </c>
      <c r="AA32" s="6" t="s">
        <v>432</v>
      </c>
      <c r="AB32" s="6">
        <v>1.02089194652E-2</v>
      </c>
      <c r="AC32" s="6" t="s">
        <v>431</v>
      </c>
      <c r="AD32" s="6" t="s">
        <v>431</v>
      </c>
      <c r="AE32" s="60"/>
      <c r="AF32" s="26" t="s">
        <v>433</v>
      </c>
      <c r="AG32" s="26" t="s">
        <v>433</v>
      </c>
      <c r="AH32" s="26" t="s">
        <v>433</v>
      </c>
      <c r="AI32" s="26" t="s">
        <v>433</v>
      </c>
      <c r="AJ32" s="26" t="s">
        <v>433</v>
      </c>
      <c r="AK32" s="26">
        <v>354498383.84802854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1.8569806630000001</v>
      </c>
      <c r="J33" s="6">
        <v>3.438853076</v>
      </c>
      <c r="K33" s="6">
        <v>6.8777061550000003</v>
      </c>
      <c r="L33" s="6">
        <v>7.2903673000000002E-2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354498383.84802854</v>
      </c>
      <c r="AL33" s="49" t="s">
        <v>413</v>
      </c>
    </row>
    <row r="34" spans="1:38" s="2" customFormat="1" ht="26.25" customHeight="1" thickBot="1" x14ac:dyDescent="0.25">
      <c r="A34" s="70" t="s">
        <v>70</v>
      </c>
      <c r="B34" s="70" t="s">
        <v>93</v>
      </c>
      <c r="C34" s="71" t="s">
        <v>94</v>
      </c>
      <c r="D34" s="72"/>
      <c r="E34" s="6">
        <v>4.0063723710000003</v>
      </c>
      <c r="F34" s="6">
        <v>0.35552732500000001</v>
      </c>
      <c r="G34" s="6">
        <v>1.529152E-3</v>
      </c>
      <c r="H34" s="6">
        <v>5.3520599999999998E-4</v>
      </c>
      <c r="I34" s="6">
        <v>0.10474676600000001</v>
      </c>
      <c r="J34" s="6">
        <v>0.110098776</v>
      </c>
      <c r="K34" s="6">
        <v>0.11621538200000001</v>
      </c>
      <c r="L34" s="6">
        <v>6.8085389999999996E-2</v>
      </c>
      <c r="M34" s="6">
        <v>0.81809512299999998</v>
      </c>
      <c r="N34" s="6" t="s">
        <v>432</v>
      </c>
      <c r="O34" s="6">
        <v>7.6457399999999996E-4</v>
      </c>
      <c r="P34" s="6" t="s">
        <v>432</v>
      </c>
      <c r="Q34" s="6" t="s">
        <v>432</v>
      </c>
      <c r="R34" s="6">
        <v>3.822878E-3</v>
      </c>
      <c r="S34" s="6">
        <v>0.12997773900000001</v>
      </c>
      <c r="T34" s="6">
        <v>5.3520269999999997E-3</v>
      </c>
      <c r="U34" s="6">
        <v>7.6457399999999996E-4</v>
      </c>
      <c r="V34" s="6">
        <v>7.6457492000000002E-2</v>
      </c>
      <c r="W34" s="6">
        <v>2.1368338746240001E-2</v>
      </c>
      <c r="X34" s="6">
        <v>2.2937246400000001E-3</v>
      </c>
      <c r="Y34" s="6">
        <v>3.8228744000000001E-3</v>
      </c>
      <c r="Z34" s="6">
        <v>2.6301375871999998E-3</v>
      </c>
      <c r="AA34" s="6">
        <v>6.0401415520000004E-4</v>
      </c>
      <c r="AB34" s="6">
        <v>9.3507507824000004E-3</v>
      </c>
      <c r="AC34" s="6" t="s">
        <v>431</v>
      </c>
      <c r="AD34" s="6" t="s">
        <v>431</v>
      </c>
      <c r="AE34" s="60"/>
      <c r="AF34" s="26">
        <v>3295.3177328000002</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11.685126859</v>
      </c>
      <c r="F36" s="6">
        <v>0.50738684199999995</v>
      </c>
      <c r="G36" s="6">
        <v>2.3898946209999998</v>
      </c>
      <c r="H36" s="6" t="s">
        <v>432</v>
      </c>
      <c r="I36" s="6">
        <v>0.41059027799999998</v>
      </c>
      <c r="J36" s="6">
        <v>0.48275923300000001</v>
      </c>
      <c r="K36" s="6">
        <v>0.48275923300000001</v>
      </c>
      <c r="L36" s="6">
        <v>1.2427166E-2</v>
      </c>
      <c r="M36" s="6">
        <v>1.0750239399999999</v>
      </c>
      <c r="N36" s="6">
        <v>3.7224633E-2</v>
      </c>
      <c r="O36" s="6">
        <v>3.2741020000000001E-3</v>
      </c>
      <c r="P36" s="6">
        <v>7.1529569999999997E-3</v>
      </c>
      <c r="Q36" s="6">
        <v>5.3136583000000001E-2</v>
      </c>
      <c r="R36" s="6">
        <v>5.7745360000000003E-2</v>
      </c>
      <c r="S36" s="6">
        <v>0.25408681700000002</v>
      </c>
      <c r="T36" s="6">
        <v>2.3294189319999998</v>
      </c>
      <c r="U36" s="6">
        <v>3.3408357E-2</v>
      </c>
      <c r="V36" s="6">
        <v>0.31281187700000002</v>
      </c>
      <c r="W36" s="6">
        <v>5.6577385454616012E-2</v>
      </c>
      <c r="X36" s="6">
        <v>7.21553998051113E-4</v>
      </c>
      <c r="Y36" s="6">
        <v>3.9414381137484501E-3</v>
      </c>
      <c r="Z36" s="6">
        <v>3.27410186676268E-3</v>
      </c>
      <c r="AA36" s="6">
        <v>7.9454555956630704E-4</v>
      </c>
      <c r="AB36" s="6">
        <v>8.7316395381285498E-3</v>
      </c>
      <c r="AC36" s="6">
        <v>2.4856E-2</v>
      </c>
      <c r="AD36" s="6">
        <v>4.5400999999999997E-2</v>
      </c>
      <c r="AE36" s="60"/>
      <c r="AF36" s="26">
        <v>11068.32575949204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9.800236788924889E-2</v>
      </c>
      <c r="F37" s="6">
        <v>3.3882030520986867E-3</v>
      </c>
      <c r="G37" s="6">
        <v>3.1343646400014028E-4</v>
      </c>
      <c r="H37" s="6" t="s">
        <v>431</v>
      </c>
      <c r="I37" s="6">
        <v>4.1536285994293903E-4</v>
      </c>
      <c r="J37" s="6">
        <v>4.1536285994293903E-4</v>
      </c>
      <c r="K37" s="6">
        <v>4.1536285994293903E-4</v>
      </c>
      <c r="L37" s="6">
        <v>3.5035031876901E-5</v>
      </c>
      <c r="M37" s="6">
        <v>1.0034009793240706E-2</v>
      </c>
      <c r="N37" s="6">
        <v>3.8503571959901996E-6</v>
      </c>
      <c r="O37" s="6">
        <v>5.4505876314550004E-7</v>
      </c>
      <c r="P37" s="6">
        <v>1.9207697353664671E-4</v>
      </c>
      <c r="Q37" s="6">
        <v>2.3002096485791581E-4</v>
      </c>
      <c r="R37" s="6">
        <v>2.7586540103655E-6</v>
      </c>
      <c r="S37" s="6">
        <v>2.1044464403357999E-6</v>
      </c>
      <c r="T37" s="6">
        <v>1.0425860089454999E-6</v>
      </c>
      <c r="U37" s="6">
        <v>2.24859076582975E-5</v>
      </c>
      <c r="V37" s="6">
        <v>3.816039934953435E-4</v>
      </c>
      <c r="W37" s="6">
        <v>9.6324779363019669E-4</v>
      </c>
      <c r="X37" s="6">
        <v>1.0840039886245E-6</v>
      </c>
      <c r="Y37" s="6">
        <v>1.7053444875258001E-6</v>
      </c>
      <c r="Z37" s="6">
        <v>1.6184965774986E-6</v>
      </c>
      <c r="AA37" s="6">
        <v>1.6171905940581E-6</v>
      </c>
      <c r="AB37" s="6">
        <v>6.0250356644992002E-6</v>
      </c>
      <c r="AC37" s="6">
        <v>1.1026777517E-6</v>
      </c>
      <c r="AD37" s="6">
        <v>6.0669700000000004E-11</v>
      </c>
      <c r="AE37" s="60"/>
      <c r="AF37" s="26">
        <v>6.5299180000000003</v>
      </c>
      <c r="AG37" s="26" t="s">
        <v>431</v>
      </c>
      <c r="AH37" s="26">
        <v>1913.5663444412703</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7.9741607467835411</v>
      </c>
      <c r="F39" s="6">
        <v>0.96515041390104139</v>
      </c>
      <c r="G39" s="6">
        <v>5.5621325593207791</v>
      </c>
      <c r="H39" s="6">
        <v>1.745459E-3</v>
      </c>
      <c r="I39" s="6">
        <v>1.359676196316999</v>
      </c>
      <c r="J39" s="6">
        <v>1.7013898103169991</v>
      </c>
      <c r="K39" s="6">
        <v>2.0500481943169988</v>
      </c>
      <c r="L39" s="6">
        <v>0.11268611820531989</v>
      </c>
      <c r="M39" s="6">
        <v>5.4588355918105673</v>
      </c>
      <c r="N39" s="6">
        <v>0.50900912173842849</v>
      </c>
      <c r="O39" s="6">
        <v>5.1636778102186892E-2</v>
      </c>
      <c r="P39" s="6">
        <v>2.2452054206646654E-2</v>
      </c>
      <c r="Q39" s="6">
        <v>4.861118907364665E-2</v>
      </c>
      <c r="R39" s="6">
        <v>0.75632953934884395</v>
      </c>
      <c r="S39" s="6">
        <v>0.12832980431764121</v>
      </c>
      <c r="T39" s="6">
        <v>6.7233013783491842</v>
      </c>
      <c r="U39" s="6">
        <v>8.5116574345221341E-3</v>
      </c>
      <c r="V39" s="6">
        <v>1.9161523263492479</v>
      </c>
      <c r="W39" s="6">
        <v>0.73820849559827795</v>
      </c>
      <c r="X39" s="6">
        <v>7.6373893919368135E-2</v>
      </c>
      <c r="Y39" s="6">
        <v>0.13227833942419501</v>
      </c>
      <c r="Z39" s="6">
        <v>5.7188295742897528E-2</v>
      </c>
      <c r="AA39" s="6">
        <v>5.1395159589294297E-2</v>
      </c>
      <c r="AB39" s="6">
        <v>0.31723568867575497</v>
      </c>
      <c r="AC39" s="6">
        <v>2.3560946316597799E-2</v>
      </c>
      <c r="AD39" s="6">
        <v>0.15115400000000001</v>
      </c>
      <c r="AE39" s="60"/>
      <c r="AF39" s="26">
        <v>39601.84508666904</v>
      </c>
      <c r="AG39" s="26">
        <v>897.97014371812702</v>
      </c>
      <c r="AH39" s="26">
        <v>86668.549928005334</v>
      </c>
      <c r="AI39" s="26">
        <v>3856.9707415429039</v>
      </c>
      <c r="AJ39" s="26" t="s">
        <v>433</v>
      </c>
      <c r="AK39" s="26" t="s">
        <v>431</v>
      </c>
      <c r="AL39" s="49" t="s">
        <v>49</v>
      </c>
    </row>
    <row r="40" spans="1:38" s="2" customFormat="1" ht="26.25" customHeight="1" thickBot="1" x14ac:dyDescent="0.25">
      <c r="A40" s="70" t="s">
        <v>70</v>
      </c>
      <c r="B40" s="70" t="s">
        <v>105</v>
      </c>
      <c r="C40" s="71" t="s">
        <v>391</v>
      </c>
      <c r="D40" s="72"/>
      <c r="E40" s="6">
        <v>2.9021054000000001E-2</v>
      </c>
      <c r="F40" s="6">
        <v>2.3855936610000001</v>
      </c>
      <c r="G40" s="6">
        <v>2.0991724E-2</v>
      </c>
      <c r="H40" s="6">
        <v>3.1485000000000001E-5</v>
      </c>
      <c r="I40" s="6">
        <v>3.9485428000000003E-2</v>
      </c>
      <c r="J40" s="6">
        <v>3.9485428000000003E-2</v>
      </c>
      <c r="K40" s="6">
        <v>3.9485428000000003E-2</v>
      </c>
      <c r="L40" s="6">
        <v>1.9732220000000002E-3</v>
      </c>
      <c r="M40" s="6">
        <v>6.5157567930000004</v>
      </c>
      <c r="N40" s="6">
        <v>5.2479302999999998E-2</v>
      </c>
      <c r="O40" s="6">
        <v>1.04959E-4</v>
      </c>
      <c r="P40" s="6" t="s">
        <v>432</v>
      </c>
      <c r="Q40" s="6" t="s">
        <v>432</v>
      </c>
      <c r="R40" s="6">
        <v>5.2479200000000005E-4</v>
      </c>
      <c r="S40" s="6">
        <v>1.7842963E-2</v>
      </c>
      <c r="T40" s="6">
        <v>7.34712E-4</v>
      </c>
      <c r="U40" s="6">
        <v>1.04959E-4</v>
      </c>
      <c r="V40" s="6">
        <v>1.0495859999999999E-2</v>
      </c>
      <c r="W40" s="6" t="s">
        <v>432</v>
      </c>
      <c r="X40" s="6">
        <v>4.1983442427476002E-4</v>
      </c>
      <c r="Y40" s="6">
        <v>4.1983442427476002E-4</v>
      </c>
      <c r="Z40" s="6">
        <v>3.6105760487629361E-4</v>
      </c>
      <c r="AA40" s="6">
        <v>8.2917298794265106E-5</v>
      </c>
      <c r="AB40" s="6">
        <v>1.2836437522200787E-3</v>
      </c>
      <c r="AC40" s="6" t="s">
        <v>431</v>
      </c>
      <c r="AD40" s="6" t="s">
        <v>431</v>
      </c>
      <c r="AE40" s="60"/>
      <c r="AF40" s="26">
        <v>441.98069015525357</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20.802408686</v>
      </c>
      <c r="F41" s="6">
        <v>47.392595229999998</v>
      </c>
      <c r="G41" s="6">
        <v>11.332205381</v>
      </c>
      <c r="H41" s="6">
        <v>0.71410627000000004</v>
      </c>
      <c r="I41" s="6">
        <v>56.254932316999998</v>
      </c>
      <c r="J41" s="6">
        <v>57.787447092000001</v>
      </c>
      <c r="K41" s="6">
        <v>60.823616659000002</v>
      </c>
      <c r="L41" s="6">
        <v>6.4125302279999996</v>
      </c>
      <c r="M41" s="6">
        <v>380.04439937799998</v>
      </c>
      <c r="N41" s="6">
        <v>3.6276412709999999</v>
      </c>
      <c r="O41" s="6">
        <v>1.349889085</v>
      </c>
      <c r="P41" s="6">
        <v>0.110660361</v>
      </c>
      <c r="Q41" s="6">
        <v>5.8937089999999998E-2</v>
      </c>
      <c r="R41" s="6">
        <v>2.4453748260000001</v>
      </c>
      <c r="S41" s="6">
        <v>0.754944744</v>
      </c>
      <c r="T41" s="6">
        <v>0.29113983399999999</v>
      </c>
      <c r="U41" s="6">
        <v>6.2055493000000003E-2</v>
      </c>
      <c r="V41" s="6">
        <v>53.966269961000002</v>
      </c>
      <c r="W41" s="6">
        <v>60.406405298447922</v>
      </c>
      <c r="X41" s="6">
        <v>11.326626735528253</v>
      </c>
      <c r="Y41" s="6">
        <v>10.537374557461403</v>
      </c>
      <c r="Z41" s="6">
        <v>3.9929033398605291</v>
      </c>
      <c r="AA41" s="6">
        <v>6.3263818906844085</v>
      </c>
      <c r="AB41" s="6">
        <v>32.183286523534591</v>
      </c>
      <c r="AC41" s="6">
        <v>0.51684699999999995</v>
      </c>
      <c r="AD41" s="6">
        <v>0.72679499999999997</v>
      </c>
      <c r="AE41" s="60"/>
      <c r="AF41" s="26">
        <v>121046.79232181718</v>
      </c>
      <c r="AG41" s="26">
        <v>4247.6000000000004</v>
      </c>
      <c r="AH41" s="26">
        <v>138728.10013266071</v>
      </c>
      <c r="AI41" s="26">
        <v>102847.78842346711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15.556934375999999</v>
      </c>
      <c r="F43" s="6">
        <v>1.248078072</v>
      </c>
      <c r="G43" s="6">
        <v>0.81213012699999998</v>
      </c>
      <c r="H43" s="6" t="s">
        <v>432</v>
      </c>
      <c r="I43" s="6">
        <v>0.755896609</v>
      </c>
      <c r="J43" s="6">
        <v>0.76387853500000003</v>
      </c>
      <c r="K43" s="6">
        <v>0.77888173299999997</v>
      </c>
      <c r="L43" s="6">
        <v>0.43489166099999998</v>
      </c>
      <c r="M43" s="6">
        <v>3.76703907</v>
      </c>
      <c r="N43" s="6">
        <v>8.0542347E-2</v>
      </c>
      <c r="O43" s="6">
        <v>3.6740674000000001E-2</v>
      </c>
      <c r="P43" s="6">
        <v>5.045168E-3</v>
      </c>
      <c r="Q43" s="6">
        <v>3.7942710000000001E-3</v>
      </c>
      <c r="R43" s="6">
        <v>7.2434144000000006E-2</v>
      </c>
      <c r="S43" s="6">
        <v>2.2204893E-2</v>
      </c>
      <c r="T43" s="6">
        <v>5.3078978999999998E-2</v>
      </c>
      <c r="U43" s="6">
        <v>5.4269380000000001E-3</v>
      </c>
      <c r="V43" s="6">
        <v>2.3368219510000001</v>
      </c>
      <c r="W43" s="6">
        <v>0.29853776618892741</v>
      </c>
      <c r="X43" s="6">
        <v>2.8350974369409462E-2</v>
      </c>
      <c r="Y43" s="6">
        <v>4.5641258712903005E-2</v>
      </c>
      <c r="Z43" s="6">
        <v>1.4305340550272412E-2</v>
      </c>
      <c r="AA43" s="6">
        <v>1.1493737490256358E-2</v>
      </c>
      <c r="AB43" s="6">
        <v>9.9791311122841231E-2</v>
      </c>
      <c r="AC43" s="6">
        <v>1.7597999999999999E-2</v>
      </c>
      <c r="AD43" s="6">
        <v>4.0287999999999997E-2</v>
      </c>
      <c r="AE43" s="60"/>
      <c r="AF43" s="26">
        <v>17558.305582266999</v>
      </c>
      <c r="AG43" s="26" t="s">
        <v>433</v>
      </c>
      <c r="AH43" s="26">
        <v>15560.217105487869</v>
      </c>
      <c r="AI43" s="26">
        <v>2866.2582855045744</v>
      </c>
      <c r="AJ43" s="26" t="s">
        <v>433</v>
      </c>
      <c r="AK43" s="26" t="s">
        <v>431</v>
      </c>
      <c r="AL43" s="49" t="s">
        <v>49</v>
      </c>
    </row>
    <row r="44" spans="1:38" s="2" customFormat="1" ht="26.25" customHeight="1" thickBot="1" x14ac:dyDescent="0.25">
      <c r="A44" s="70" t="s">
        <v>70</v>
      </c>
      <c r="B44" s="70" t="s">
        <v>111</v>
      </c>
      <c r="C44" s="71" t="s">
        <v>112</v>
      </c>
      <c r="D44" s="72"/>
      <c r="E44" s="6">
        <v>28.972272533999998</v>
      </c>
      <c r="F44" s="6">
        <v>3.25906349</v>
      </c>
      <c r="G44" s="6">
        <v>4.0064205999999998E-2</v>
      </c>
      <c r="H44" s="6">
        <v>1.1684524E-2</v>
      </c>
      <c r="I44" s="6">
        <v>1.2718311899999999</v>
      </c>
      <c r="J44" s="6">
        <v>1.2718311899999999</v>
      </c>
      <c r="K44" s="6">
        <v>1.2718311899999999</v>
      </c>
      <c r="L44" s="6">
        <v>0.78270125099999999</v>
      </c>
      <c r="M44" s="6">
        <v>15.440613143</v>
      </c>
      <c r="N44" s="6" t="s">
        <v>432</v>
      </c>
      <c r="O44" s="6">
        <v>1.4735427000000001E-2</v>
      </c>
      <c r="P44" s="6" t="s">
        <v>432</v>
      </c>
      <c r="Q44" s="6" t="s">
        <v>432</v>
      </c>
      <c r="R44" s="6">
        <v>7.3677150999999996E-2</v>
      </c>
      <c r="S44" s="6">
        <v>2.5050229900000001</v>
      </c>
      <c r="T44" s="6">
        <v>0.103148006</v>
      </c>
      <c r="U44" s="6">
        <v>1.4735427000000001E-2</v>
      </c>
      <c r="V44" s="6">
        <v>1.473542924</v>
      </c>
      <c r="W44" s="6" t="s">
        <v>432</v>
      </c>
      <c r="X44" s="6">
        <v>4.4259789687886887E-2</v>
      </c>
      <c r="Y44" s="6">
        <v>7.3623644806013994E-2</v>
      </c>
      <c r="Z44" s="6">
        <v>5.0689876832377377E-2</v>
      </c>
      <c r="AA44" s="6">
        <v>1.1640989156272713E-2</v>
      </c>
      <c r="AB44" s="6">
        <v>0.18021430048255097</v>
      </c>
      <c r="AC44" s="6" t="s">
        <v>431</v>
      </c>
      <c r="AD44" s="6" t="s">
        <v>431</v>
      </c>
      <c r="AE44" s="60"/>
      <c r="AF44" s="26">
        <v>63504.403660074364</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25.798466835999999</v>
      </c>
      <c r="F45" s="6">
        <v>0.96629575899999998</v>
      </c>
      <c r="G45" s="6">
        <v>0.98835020299999998</v>
      </c>
      <c r="H45" s="6" t="s">
        <v>432</v>
      </c>
      <c r="I45" s="6">
        <v>0.44445332100000001</v>
      </c>
      <c r="J45" s="6">
        <v>0.52212081300000002</v>
      </c>
      <c r="K45" s="6">
        <v>0.52212081300000002</v>
      </c>
      <c r="L45" s="6">
        <v>2.3525325999999999E-2</v>
      </c>
      <c r="M45" s="6">
        <v>2.1924326600000001</v>
      </c>
      <c r="N45" s="6">
        <v>6.4242762999999994E-2</v>
      </c>
      <c r="O45" s="6">
        <v>4.9417530000000001E-3</v>
      </c>
      <c r="P45" s="6">
        <v>1.4825257E-2</v>
      </c>
      <c r="Q45" s="6">
        <v>1.9767004000000001E-2</v>
      </c>
      <c r="R45" s="6">
        <v>2.4708757000000001E-2</v>
      </c>
      <c r="S45" s="6">
        <v>0.43487409300000002</v>
      </c>
      <c r="T45" s="6">
        <v>0.494175105</v>
      </c>
      <c r="U45" s="6">
        <v>4.9417509999999998E-2</v>
      </c>
      <c r="V45" s="6">
        <v>0.59301012200000003</v>
      </c>
      <c r="W45" s="6">
        <v>6.4242763506595316E-2</v>
      </c>
      <c r="X45" s="6">
        <v>9.8835020779377398E-4</v>
      </c>
      <c r="Y45" s="6">
        <v>4.9417510389688701E-3</v>
      </c>
      <c r="Z45" s="6">
        <v>4.9417510389688701E-3</v>
      </c>
      <c r="AA45" s="6">
        <v>4.9417510389688699E-4</v>
      </c>
      <c r="AB45" s="6">
        <v>1.1366027389628401E-2</v>
      </c>
      <c r="AC45" s="6">
        <v>3.9536000000000002E-2</v>
      </c>
      <c r="AD45" s="6">
        <v>1.8779000000000001E-2</v>
      </c>
      <c r="AE45" s="60"/>
      <c r="AF45" s="26">
        <v>21298.946977955831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3.4203945139999998</v>
      </c>
      <c r="F47" s="6">
        <v>0.120445127</v>
      </c>
      <c r="G47" s="6">
        <v>0.131494835</v>
      </c>
      <c r="H47" s="6">
        <v>3.4137799999999998E-4</v>
      </c>
      <c r="I47" s="6">
        <v>4.4769846000000002E-2</v>
      </c>
      <c r="J47" s="6">
        <v>5.0750023999999998E-2</v>
      </c>
      <c r="K47" s="6">
        <v>5.2088402999999998E-2</v>
      </c>
      <c r="L47" s="6">
        <v>1.0136704E-2</v>
      </c>
      <c r="M47" s="6">
        <v>0.71046087400000002</v>
      </c>
      <c r="N47" s="6">
        <v>0.121361618</v>
      </c>
      <c r="O47" s="6">
        <v>3.7206499999999998E-4</v>
      </c>
      <c r="P47" s="6">
        <v>1.138102E-3</v>
      </c>
      <c r="Q47" s="6">
        <v>1.2447020000000001E-3</v>
      </c>
      <c r="R47" s="6">
        <v>3.4224279999999999E-3</v>
      </c>
      <c r="S47" s="6">
        <v>5.0017003999999997E-2</v>
      </c>
      <c r="T47" s="6">
        <v>3.0904773999999999E-2</v>
      </c>
      <c r="U47" s="6">
        <v>3.1201829999999999E-3</v>
      </c>
      <c r="V47" s="6">
        <v>4.9683557000000003E-2</v>
      </c>
      <c r="W47" s="6">
        <v>7.3370659044580504E-3</v>
      </c>
      <c r="X47" s="6">
        <v>1.6429209972648474E-4</v>
      </c>
      <c r="Y47" s="6">
        <v>7.2896014885214856E-4</v>
      </c>
      <c r="Z47" s="6">
        <v>4.0872994034384764E-4</v>
      </c>
      <c r="AA47" s="6">
        <v>1.3456861762272654E-4</v>
      </c>
      <c r="AB47" s="6">
        <v>1.4365508062452075E-3</v>
      </c>
      <c r="AC47" s="6">
        <v>2.4350000000000001E-3</v>
      </c>
      <c r="AD47" s="6">
        <v>1.8320000000000001E-3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9.4928400000000007E-3</v>
      </c>
      <c r="J48" s="6">
        <v>6.1703460000000002E-2</v>
      </c>
      <c r="K48" s="6">
        <v>0.12973547999999999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1.5821400000000001</v>
      </c>
      <c r="AL48" s="49" t="s">
        <v>122</v>
      </c>
    </row>
    <row r="49" spans="1:38" s="2" customFormat="1" ht="26.25" customHeight="1" thickBot="1" x14ac:dyDescent="0.25">
      <c r="A49" s="70" t="s">
        <v>119</v>
      </c>
      <c r="B49" s="70" t="s">
        <v>123</v>
      </c>
      <c r="C49" s="71" t="s">
        <v>124</v>
      </c>
      <c r="D49" s="72"/>
      <c r="E49" s="6">
        <v>1.4141145999999999E-3</v>
      </c>
      <c r="F49" s="6">
        <v>1.2098538799999999E-2</v>
      </c>
      <c r="G49" s="6">
        <v>1.2569911999999999E-3</v>
      </c>
      <c r="H49" s="6">
        <v>5.8135838E-3</v>
      </c>
      <c r="I49" s="6">
        <v>9.8830917599999998E-2</v>
      </c>
      <c r="J49" s="6">
        <v>0.23490019500000001</v>
      </c>
      <c r="K49" s="6">
        <v>0.54553409779999995</v>
      </c>
      <c r="L49" s="6" t="s">
        <v>432</v>
      </c>
      <c r="M49" s="6">
        <v>0.72292695340000002</v>
      </c>
      <c r="N49" s="6">
        <v>0.59707072900000002</v>
      </c>
      <c r="O49" s="6">
        <v>1.0998671E-2</v>
      </c>
      <c r="P49" s="6">
        <v>1.8854864999999998E-2</v>
      </c>
      <c r="Q49" s="6">
        <v>2.0426104E-2</v>
      </c>
      <c r="R49" s="6">
        <v>0.26711058900000001</v>
      </c>
      <c r="S49" s="6">
        <v>7.5419459999999994E-2</v>
      </c>
      <c r="T49" s="6">
        <v>0.18854865100000001</v>
      </c>
      <c r="U49" s="6">
        <v>2.513982E-2</v>
      </c>
      <c r="V49" s="6">
        <v>0.34567252700000001</v>
      </c>
      <c r="W49" s="6">
        <v>4.7137162799999999</v>
      </c>
      <c r="X49" s="6">
        <v>0.25139820159999998</v>
      </c>
      <c r="Y49" s="6">
        <v>0.31424775199999999</v>
      </c>
      <c r="Z49" s="6">
        <v>0.157123876</v>
      </c>
      <c r="AA49" s="6">
        <v>0.1099867132</v>
      </c>
      <c r="AB49" s="6">
        <v>0.8327565428</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17.450230238449215</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0.23224449203897399</v>
      </c>
      <c r="AL51" s="49" t="s">
        <v>130</v>
      </c>
    </row>
    <row r="52" spans="1:38" s="2" customFormat="1" ht="26.25" customHeight="1" thickBot="1" x14ac:dyDescent="0.25">
      <c r="A52" s="70" t="s">
        <v>119</v>
      </c>
      <c r="B52" s="74" t="s">
        <v>131</v>
      </c>
      <c r="C52" s="76" t="s">
        <v>392</v>
      </c>
      <c r="D52" s="73"/>
      <c r="E52" s="6">
        <v>1.50034523619</v>
      </c>
      <c r="F52" s="6">
        <v>0.46478460211775002</v>
      </c>
      <c r="G52" s="6">
        <v>20.215957966023076</v>
      </c>
      <c r="H52" s="6">
        <v>7.6479929E-3</v>
      </c>
      <c r="I52" s="6">
        <v>0.18774816480000001</v>
      </c>
      <c r="J52" s="6">
        <v>0.43037408783999997</v>
      </c>
      <c r="K52" s="6">
        <v>0.54767339855999997</v>
      </c>
      <c r="L52" s="6">
        <v>2.9103823999999999E-4</v>
      </c>
      <c r="M52" s="6">
        <v>0.56508450723726578</v>
      </c>
      <c r="N52" s="6">
        <v>1.5118125499999999E-3</v>
      </c>
      <c r="O52" s="6">
        <v>3.1125552499999999E-4</v>
      </c>
      <c r="P52" s="6">
        <v>3.557206E-4</v>
      </c>
      <c r="Q52" s="6">
        <v>8.8930150000000001E-5</v>
      </c>
      <c r="R52" s="6">
        <v>1.5562776249999999E-3</v>
      </c>
      <c r="S52" s="6">
        <v>6.6697612500000005E-4</v>
      </c>
      <c r="T52" s="6">
        <v>2.93469495E-3</v>
      </c>
      <c r="U52" s="6">
        <v>8.8930150000000001E-5</v>
      </c>
      <c r="V52" s="6">
        <v>5.7804597500000002E-4</v>
      </c>
      <c r="W52" s="6">
        <v>1.7721419754214069E-4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67.704808999999997</v>
      </c>
      <c r="AL52" s="49" t="s">
        <v>132</v>
      </c>
    </row>
    <row r="53" spans="1:38" s="2" customFormat="1" ht="26.25" customHeight="1" thickBot="1" x14ac:dyDescent="0.25">
      <c r="A53" s="70" t="s">
        <v>119</v>
      </c>
      <c r="B53" s="74" t="s">
        <v>133</v>
      </c>
      <c r="C53" s="76" t="s">
        <v>134</v>
      </c>
      <c r="D53" s="73"/>
      <c r="E53" s="6" t="s">
        <v>431</v>
      </c>
      <c r="F53" s="6">
        <v>12.021582163807935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1588038124.0181475</v>
      </c>
      <c r="AL53" s="49" t="s">
        <v>135</v>
      </c>
    </row>
    <row r="54" spans="1:38" s="2" customFormat="1" ht="37.5" customHeight="1" thickBot="1" x14ac:dyDescent="0.25">
      <c r="A54" s="70" t="s">
        <v>119</v>
      </c>
      <c r="B54" s="74" t="s">
        <v>136</v>
      </c>
      <c r="C54" s="76" t="s">
        <v>137</v>
      </c>
      <c r="D54" s="73"/>
      <c r="E54" s="6" t="s">
        <v>431</v>
      </c>
      <c r="F54" s="6">
        <v>1.3406474678911182</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1029.4319852146998</v>
      </c>
      <c r="AL54" s="49" t="s">
        <v>419</v>
      </c>
    </row>
    <row r="55" spans="1:38" s="2" customFormat="1" ht="26.25" customHeight="1" thickBot="1" x14ac:dyDescent="0.25">
      <c r="A55" s="70" t="s">
        <v>119</v>
      </c>
      <c r="B55" s="74" t="s">
        <v>138</v>
      </c>
      <c r="C55" s="76" t="s">
        <v>139</v>
      </c>
      <c r="D55" s="73"/>
      <c r="E55" s="6">
        <v>3.3323945425619481</v>
      </c>
      <c r="F55" s="6">
        <v>0.65399746133298475</v>
      </c>
      <c r="G55" s="6">
        <v>4.6633257735506817</v>
      </c>
      <c r="H55" s="6" t="s">
        <v>432</v>
      </c>
      <c r="I55" s="6">
        <v>1.9315046200000002E-2</v>
      </c>
      <c r="J55" s="6">
        <v>1.9315046200000002E-2</v>
      </c>
      <c r="K55" s="6">
        <v>1.9315046200000002E-2</v>
      </c>
      <c r="L55" s="6">
        <v>4.8287615500000001E-4</v>
      </c>
      <c r="M55" s="6">
        <v>0.89556842433843264</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3632.6494457932022</v>
      </c>
      <c r="AG55" s="26" t="s">
        <v>431</v>
      </c>
      <c r="AH55" s="26">
        <v>363.48894292461716</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17649.532999999999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6.304924152307588E-2</v>
      </c>
      <c r="J58" s="6">
        <v>0.42032827115383925</v>
      </c>
      <c r="K58" s="6">
        <v>0.84065654130767853</v>
      </c>
      <c r="L58" s="6">
        <v>2.9002684920614906E-4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1965.1608550691963</v>
      </c>
      <c r="AL58" s="49" t="s">
        <v>148</v>
      </c>
    </row>
    <row r="59" spans="1:38" s="2" customFormat="1" ht="26.25" customHeight="1" thickBot="1" x14ac:dyDescent="0.25">
      <c r="A59" s="70" t="s">
        <v>53</v>
      </c>
      <c r="B59" s="78" t="s">
        <v>149</v>
      </c>
      <c r="C59" s="71" t="s">
        <v>402</v>
      </c>
      <c r="D59" s="72"/>
      <c r="E59" s="6" t="s">
        <v>432</v>
      </c>
      <c r="F59" s="6">
        <v>5.133577885E-2</v>
      </c>
      <c r="G59" s="6" t="s">
        <v>432</v>
      </c>
      <c r="H59" s="6">
        <v>8.0021991900000006E-2</v>
      </c>
      <c r="I59" s="6">
        <v>0.70957340638999999</v>
      </c>
      <c r="J59" s="6">
        <v>0.80945431198999995</v>
      </c>
      <c r="K59" s="6">
        <v>0.91797674020999998</v>
      </c>
      <c r="L59" s="6">
        <v>1.2237337561599999E-3</v>
      </c>
      <c r="M59" s="6" t="s">
        <v>432</v>
      </c>
      <c r="N59" s="6">
        <v>7.7857451665640003</v>
      </c>
      <c r="O59" s="6">
        <v>0.37386124855109998</v>
      </c>
      <c r="P59" s="6">
        <v>3.0093278400000001E-3</v>
      </c>
      <c r="Q59" s="6">
        <v>0.82375340780999995</v>
      </c>
      <c r="R59" s="6">
        <v>1.0290057631477001</v>
      </c>
      <c r="S59" s="6">
        <v>1.6832081341100001E-2</v>
      </c>
      <c r="T59" s="6">
        <v>1.3607559635355999</v>
      </c>
      <c r="U59" s="6">
        <v>3.9696234803646</v>
      </c>
      <c r="V59" s="6">
        <v>0.42587649360000002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4516.32719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1.061302628</v>
      </c>
      <c r="J60" s="6">
        <v>8.6941085910000009</v>
      </c>
      <c r="K60" s="6">
        <v>28.413232331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169559.25862734701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1.1310812619999999</v>
      </c>
      <c r="J61" s="6">
        <v>11.292648335999999</v>
      </c>
      <c r="K61" s="6">
        <v>37.770533938</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23578855.43641806</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2.0311271999999998E-2</v>
      </c>
      <c r="J62" s="6">
        <v>0.203112711</v>
      </c>
      <c r="K62" s="6">
        <v>0.40622541899999998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33852.118329637691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0.20666539</v>
      </c>
      <c r="F65" s="6" t="s">
        <v>431</v>
      </c>
      <c r="G65" s="6" t="s">
        <v>431</v>
      </c>
      <c r="H65" s="6">
        <v>8.5945975000000004E-3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1.1809780000000001E-3</v>
      </c>
      <c r="J67" s="6">
        <v>1.5746379999999999E-3</v>
      </c>
      <c r="K67" s="6">
        <v>1.9682969999999999E-3</v>
      </c>
      <c r="L67" s="6">
        <v>2.1257999999999999E-5</v>
      </c>
      <c r="M67" s="6">
        <v>7.6489852000000003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6.4898279999999996E-3</v>
      </c>
      <c r="F68" s="6" t="s">
        <v>432</v>
      </c>
      <c r="G68" s="6">
        <v>0.23856126999999999</v>
      </c>
      <c r="H68" s="6" t="s">
        <v>432</v>
      </c>
      <c r="I68" s="6">
        <v>1.081638E-2</v>
      </c>
      <c r="J68" s="6">
        <v>1.442184E-2</v>
      </c>
      <c r="K68" s="6">
        <v>1.80273E-2</v>
      </c>
      <c r="L68" s="6">
        <v>1.9469499999999999E-4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0.65638423999999995</v>
      </c>
      <c r="I69" s="6">
        <v>1.4246879999999999E-3</v>
      </c>
      <c r="J69" s="6">
        <v>1.899584E-3</v>
      </c>
      <c r="K69" s="6">
        <v>2.37448E-3</v>
      </c>
      <c r="L69" s="6">
        <v>2.563925849E-5</v>
      </c>
      <c r="M69" s="6">
        <v>9.0385998799999996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0.29057500000000003</v>
      </c>
      <c r="F70" s="6">
        <v>10.003435315999999</v>
      </c>
      <c r="G70" s="6">
        <v>2.7117181489150002</v>
      </c>
      <c r="H70" s="6">
        <v>0.31288436485216981</v>
      </c>
      <c r="I70" s="6">
        <v>1.4307049094207407</v>
      </c>
      <c r="J70" s="6">
        <v>1.9490307865576542</v>
      </c>
      <c r="K70" s="6">
        <v>2.499170398704547</v>
      </c>
      <c r="L70" s="6">
        <v>2.6809377844414815E-2</v>
      </c>
      <c r="M70" s="6">
        <v>0.20728079999999999</v>
      </c>
      <c r="N70" s="6" t="s">
        <v>432</v>
      </c>
      <c r="O70" s="6" t="s">
        <v>432</v>
      </c>
      <c r="P70" s="6">
        <v>0.21359259799999999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1.3615170381646999</v>
      </c>
      <c r="F72" s="6">
        <v>0.82557626503991477</v>
      </c>
      <c r="G72" s="6">
        <v>1.3887301115258479</v>
      </c>
      <c r="H72" s="6" t="s">
        <v>432</v>
      </c>
      <c r="I72" s="6">
        <v>1.2523139230278688</v>
      </c>
      <c r="J72" s="6">
        <v>1.5367118164852942</v>
      </c>
      <c r="K72" s="6">
        <v>2.9291335944387304</v>
      </c>
      <c r="L72" s="6">
        <v>3.4046656785279197E-2</v>
      </c>
      <c r="M72" s="6">
        <v>96.449104235999997</v>
      </c>
      <c r="N72" s="6">
        <v>42.111274418168001</v>
      </c>
      <c r="O72" s="6">
        <v>1.5221182992</v>
      </c>
      <c r="P72" s="6">
        <v>0.90787738161300002</v>
      </c>
      <c r="Q72" s="6">
        <v>0.10062682178</v>
      </c>
      <c r="R72" s="6">
        <v>2.3329311317330799</v>
      </c>
      <c r="S72" s="6">
        <v>2.2850330359150002</v>
      </c>
      <c r="T72" s="6">
        <v>4.7716548454250001</v>
      </c>
      <c r="U72" s="6">
        <v>0.12528063489999999</v>
      </c>
      <c r="V72" s="6">
        <v>26.41407339976244</v>
      </c>
      <c r="W72" s="6">
        <v>66.026382479999995</v>
      </c>
      <c r="X72" s="6" t="s">
        <v>431</v>
      </c>
      <c r="Y72" s="6" t="s">
        <v>431</v>
      </c>
      <c r="Z72" s="6" t="s">
        <v>431</v>
      </c>
      <c r="AA72" s="6" t="s">
        <v>431</v>
      </c>
      <c r="AB72" s="6">
        <v>16.187025635312001</v>
      </c>
      <c r="AC72" s="6">
        <v>0.16646415000000001</v>
      </c>
      <c r="AD72" s="6">
        <v>26.02137785</v>
      </c>
      <c r="AE72" s="60"/>
      <c r="AF72" s="26" t="s">
        <v>431</v>
      </c>
      <c r="AG72" s="26" t="s">
        <v>431</v>
      </c>
      <c r="AH72" s="26" t="s">
        <v>431</v>
      </c>
      <c r="AI72" s="26" t="s">
        <v>431</v>
      </c>
      <c r="AJ72" s="26" t="s">
        <v>431</v>
      </c>
      <c r="AK72" s="26">
        <v>14976.972459999999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0.214264542</v>
      </c>
      <c r="J73" s="6">
        <v>0.30354143449999998</v>
      </c>
      <c r="K73" s="6">
        <v>0.35710756999999999</v>
      </c>
      <c r="L73" s="6">
        <v>2.14264542E-2</v>
      </c>
      <c r="M73" s="6" t="s">
        <v>432</v>
      </c>
      <c r="N73" s="6">
        <v>0.18324519972</v>
      </c>
      <c r="O73" s="6">
        <v>5.5658588699999999E-3</v>
      </c>
      <c r="P73" s="6" t="s">
        <v>432</v>
      </c>
      <c r="Q73" s="6">
        <v>1.2987004030000001E-2</v>
      </c>
      <c r="R73" s="6">
        <v>3.56785825E-3</v>
      </c>
      <c r="S73" s="6">
        <v>6.9930021700000001E-3</v>
      </c>
      <c r="T73" s="6">
        <v>1.71257196E-3</v>
      </c>
      <c r="U73" s="6" t="s">
        <v>432</v>
      </c>
      <c r="V73" s="6">
        <v>0.88625598930000005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0.36012672000000001</v>
      </c>
      <c r="F74" s="6" t="s">
        <v>432</v>
      </c>
      <c r="G74" s="6">
        <v>3.6717236422811461</v>
      </c>
      <c r="H74" s="6" t="s">
        <v>432</v>
      </c>
      <c r="I74" s="6">
        <v>0.37243326766666668</v>
      </c>
      <c r="J74" s="6">
        <v>0.878821399</v>
      </c>
      <c r="K74" s="6">
        <v>1.1185419990000001</v>
      </c>
      <c r="L74" s="6">
        <v>8.5659642333333324E-3</v>
      </c>
      <c r="M74" s="6">
        <v>43.2152064</v>
      </c>
      <c r="N74" s="6" t="s">
        <v>432</v>
      </c>
      <c r="O74" s="6" t="s">
        <v>432</v>
      </c>
      <c r="P74" s="6" t="s">
        <v>432</v>
      </c>
      <c r="Q74" s="6" t="s">
        <v>432</v>
      </c>
      <c r="R74" s="6" t="s">
        <v>432</v>
      </c>
      <c r="S74" s="6" t="s">
        <v>432</v>
      </c>
      <c r="T74" s="6" t="s">
        <v>432</v>
      </c>
      <c r="U74" s="6" t="s">
        <v>432</v>
      </c>
      <c r="V74" s="6" t="s">
        <v>432</v>
      </c>
      <c r="W74" s="6">
        <v>9.9458099999999998</v>
      </c>
      <c r="X74" s="6">
        <v>1.15911991</v>
      </c>
      <c r="Y74" s="6">
        <v>1.1474624600000001</v>
      </c>
      <c r="Z74" s="6">
        <v>1.1474624600000001</v>
      </c>
      <c r="AA74" s="6">
        <v>0.142006982</v>
      </c>
      <c r="AB74" s="6">
        <v>3.5960518119999998</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0.88028644499999997</v>
      </c>
      <c r="H76" s="6" t="s">
        <v>432</v>
      </c>
      <c r="I76" s="6">
        <v>1.4084583120000001E-3</v>
      </c>
      <c r="J76" s="6">
        <v>2.8169166240000001E-3</v>
      </c>
      <c r="K76" s="6">
        <v>3.5211457800000002E-3</v>
      </c>
      <c r="L76" s="6" t="s">
        <v>432</v>
      </c>
      <c r="M76" s="6" t="s">
        <v>432</v>
      </c>
      <c r="N76" s="6">
        <v>0.19366301790000001</v>
      </c>
      <c r="O76" s="6">
        <v>8.8028644499999996E-3</v>
      </c>
      <c r="P76" s="6" t="s">
        <v>432</v>
      </c>
      <c r="Q76" s="6">
        <v>5.2817186699999998E-2</v>
      </c>
      <c r="R76" s="6" t="s">
        <v>432</v>
      </c>
      <c r="S76" s="6" t="s">
        <v>432</v>
      </c>
      <c r="T76" s="6" t="s">
        <v>432</v>
      </c>
      <c r="U76" s="6" t="s">
        <v>432</v>
      </c>
      <c r="V76" s="6">
        <v>8.8028644499999996E-3</v>
      </c>
      <c r="W76" s="6">
        <v>0.56338332479999997</v>
      </c>
      <c r="X76" s="6" t="s">
        <v>432</v>
      </c>
      <c r="Y76" s="6" t="s">
        <v>432</v>
      </c>
      <c r="Z76" s="6" t="s">
        <v>432</v>
      </c>
      <c r="AA76" s="6" t="s">
        <v>432</v>
      </c>
      <c r="AB76" s="6" t="s">
        <v>432</v>
      </c>
      <c r="AC76" s="6" t="s">
        <v>432</v>
      </c>
      <c r="AD76" s="6">
        <v>4.5774895140000002E-4</v>
      </c>
      <c r="AE76" s="60"/>
      <c r="AF76" s="26" t="s">
        <v>431</v>
      </c>
      <c r="AG76" s="26" t="s">
        <v>431</v>
      </c>
      <c r="AH76" s="26" t="s">
        <v>431</v>
      </c>
      <c r="AI76" s="26" t="s">
        <v>431</v>
      </c>
      <c r="AJ76" s="26" t="s">
        <v>431</v>
      </c>
      <c r="AK76" s="26">
        <v>176.057289</v>
      </c>
      <c r="AL76" s="49" t="s">
        <v>193</v>
      </c>
    </row>
    <row r="77" spans="1:38" s="2" customFormat="1" ht="26.25" customHeight="1" thickBot="1" x14ac:dyDescent="0.25">
      <c r="A77" s="70" t="s">
        <v>53</v>
      </c>
      <c r="B77" s="70" t="s">
        <v>194</v>
      </c>
      <c r="C77" s="71" t="s">
        <v>195</v>
      </c>
      <c r="D77" s="72"/>
      <c r="E77" s="6" t="s">
        <v>432</v>
      </c>
      <c r="F77" s="6" t="s">
        <v>432</v>
      </c>
      <c r="G77" s="6">
        <v>0.73612491599999996</v>
      </c>
      <c r="H77" s="6" t="s">
        <v>432</v>
      </c>
      <c r="I77" s="6">
        <v>7.7331146160000003E-3</v>
      </c>
      <c r="J77" s="6">
        <v>8.4354847640000005E-3</v>
      </c>
      <c r="K77" s="6">
        <v>9.6316269120000006E-3</v>
      </c>
      <c r="L77" s="6" t="s">
        <v>432</v>
      </c>
      <c r="M77" s="6" t="s">
        <v>432</v>
      </c>
      <c r="N77" s="6">
        <v>0.14999732020000001</v>
      </c>
      <c r="O77" s="6">
        <v>3.574340468E-2</v>
      </c>
      <c r="P77" s="6">
        <v>0.29636749907400001</v>
      </c>
      <c r="Q77" s="6">
        <v>2.08598148E-3</v>
      </c>
      <c r="R77" s="6" t="s">
        <v>432</v>
      </c>
      <c r="S77" s="6" t="s">
        <v>432</v>
      </c>
      <c r="T77" s="6" t="s">
        <v>432</v>
      </c>
      <c r="U77" s="6" t="s">
        <v>432</v>
      </c>
      <c r="V77" s="6">
        <v>3.0946544440000001</v>
      </c>
      <c r="W77" s="6">
        <v>2.8165235800000001</v>
      </c>
      <c r="X77" s="6" t="s">
        <v>432</v>
      </c>
      <c r="Y77" s="6" t="s">
        <v>432</v>
      </c>
      <c r="Z77" s="6" t="s">
        <v>432</v>
      </c>
      <c r="AA77" s="6" t="s">
        <v>432</v>
      </c>
      <c r="AB77" s="6" t="s">
        <v>432</v>
      </c>
      <c r="AC77" s="6" t="s">
        <v>432</v>
      </c>
      <c r="AD77" s="6">
        <v>6.9489177760000001E-4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1.2611079999999999</v>
      </c>
      <c r="H78" s="6" t="s">
        <v>432</v>
      </c>
      <c r="I78" s="6">
        <v>1.0851769230999999E-2</v>
      </c>
      <c r="J78" s="6">
        <v>1.4128E-2</v>
      </c>
      <c r="K78" s="6">
        <v>3.7520999999999999E-2</v>
      </c>
      <c r="L78" s="6">
        <v>1.0851769E-5</v>
      </c>
      <c r="M78" s="6" t="s">
        <v>432</v>
      </c>
      <c r="N78" s="6">
        <v>0.53459999999999996</v>
      </c>
      <c r="O78" s="6">
        <v>4.8869999999999997E-2</v>
      </c>
      <c r="P78" s="6">
        <v>3.0000000000000001E-3</v>
      </c>
      <c r="Q78" s="6">
        <v>0.30180000000000001</v>
      </c>
      <c r="R78" s="6">
        <v>6.1555619999999998</v>
      </c>
      <c r="S78" s="6">
        <v>4.3272000000000004</v>
      </c>
      <c r="T78" s="6">
        <v>5.6897000000000003E-2</v>
      </c>
      <c r="U78" s="6" t="s">
        <v>432</v>
      </c>
      <c r="V78" s="6">
        <v>0.48699999999999999</v>
      </c>
      <c r="W78" s="6">
        <v>0.34793121999999999</v>
      </c>
      <c r="X78" s="6" t="s">
        <v>432</v>
      </c>
      <c r="Y78" s="6" t="s">
        <v>432</v>
      </c>
      <c r="Z78" s="6" t="s">
        <v>432</v>
      </c>
      <c r="AA78" s="6" t="s">
        <v>432</v>
      </c>
      <c r="AB78" s="6" t="s">
        <v>432</v>
      </c>
      <c r="AC78" s="6" t="s">
        <v>432</v>
      </c>
      <c r="AD78" s="6">
        <v>2.5999999999999998E-5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0.93606213999999999</v>
      </c>
      <c r="H80" s="6" t="s">
        <v>432</v>
      </c>
      <c r="I80" s="6" t="s">
        <v>432</v>
      </c>
      <c r="J80" s="6" t="s">
        <v>432</v>
      </c>
      <c r="K80" s="6">
        <v>0.57603824000000003</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92.342317007999995</v>
      </c>
      <c r="G82" s="6" t="s">
        <v>431</v>
      </c>
      <c r="H82" s="6" t="s">
        <v>431</v>
      </c>
      <c r="I82" s="6" t="s">
        <v>432</v>
      </c>
      <c r="J82" s="6" t="s">
        <v>431</v>
      </c>
      <c r="K82" s="6" t="s">
        <v>431</v>
      </c>
      <c r="L82" s="6" t="s">
        <v>431</v>
      </c>
      <c r="M82" s="6" t="s">
        <v>431</v>
      </c>
      <c r="N82" s="6" t="s">
        <v>431</v>
      </c>
      <c r="O82" s="6" t="s">
        <v>431</v>
      </c>
      <c r="P82" s="6">
        <v>0.152324184</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0.514128574</v>
      </c>
      <c r="G83" s="6" t="s">
        <v>432</v>
      </c>
      <c r="H83" s="6" t="s">
        <v>431</v>
      </c>
      <c r="I83" s="6">
        <v>3.2491925999999997E-2</v>
      </c>
      <c r="J83" s="6">
        <v>0.47406254199999998</v>
      </c>
      <c r="K83" s="6">
        <v>0.84692073199999995</v>
      </c>
      <c r="L83" s="6">
        <v>1.8520349999999999E-3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3.0413604E-2</v>
      </c>
      <c r="G84" s="6" t="s">
        <v>431</v>
      </c>
      <c r="H84" s="6" t="s">
        <v>431</v>
      </c>
      <c r="I84" s="6">
        <v>1.8716065E-2</v>
      </c>
      <c r="J84" s="6">
        <v>9.3580330000000003E-2</v>
      </c>
      <c r="K84" s="6">
        <v>0.37432131600000002</v>
      </c>
      <c r="L84" s="6">
        <v>2.4360000000000001E-6</v>
      </c>
      <c r="M84" s="6">
        <v>2.222534E-3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233950.82458883201</v>
      </c>
      <c r="AL84" s="49" t="s">
        <v>412</v>
      </c>
    </row>
    <row r="85" spans="1:38" s="2" customFormat="1" ht="26.25" customHeight="1" thickBot="1" x14ac:dyDescent="0.25">
      <c r="A85" s="70" t="s">
        <v>208</v>
      </c>
      <c r="B85" s="76" t="s">
        <v>215</v>
      </c>
      <c r="C85" s="82" t="s">
        <v>403</v>
      </c>
      <c r="D85" s="72"/>
      <c r="E85" s="6" t="s">
        <v>431</v>
      </c>
      <c r="F85" s="6">
        <v>68.911940263784999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440.75583056956174</v>
      </c>
      <c r="AL85" s="49" t="s">
        <v>216</v>
      </c>
    </row>
    <row r="86" spans="1:38" s="2" customFormat="1" ht="26.25" customHeight="1" thickBot="1" x14ac:dyDescent="0.25">
      <c r="A86" s="70" t="s">
        <v>208</v>
      </c>
      <c r="B86" s="76" t="s">
        <v>217</v>
      </c>
      <c r="C86" s="80" t="s">
        <v>218</v>
      </c>
      <c r="D86" s="72"/>
      <c r="E86" s="6" t="s">
        <v>431</v>
      </c>
      <c r="F86" s="6">
        <v>11.086913051310001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92.103489353386806</v>
      </c>
      <c r="AL86" s="49" t="s">
        <v>219</v>
      </c>
    </row>
    <row r="87" spans="1:38" s="2" customFormat="1" ht="26.25" customHeight="1" thickBot="1" x14ac:dyDescent="0.25">
      <c r="A87" s="70" t="s">
        <v>208</v>
      </c>
      <c r="B87" s="76" t="s">
        <v>220</v>
      </c>
      <c r="C87" s="80" t="s">
        <v>221</v>
      </c>
      <c r="D87" s="72"/>
      <c r="E87" s="6" t="s">
        <v>431</v>
      </c>
      <c r="F87" s="6">
        <v>0.263270544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0.38193787827499998</v>
      </c>
      <c r="AL87" s="49" t="s">
        <v>219</v>
      </c>
    </row>
    <row r="88" spans="1:38" s="2" customFormat="1" ht="26.25" customHeight="1" thickBot="1" x14ac:dyDescent="0.25">
      <c r="A88" s="70" t="s">
        <v>208</v>
      </c>
      <c r="B88" s="76" t="s">
        <v>222</v>
      </c>
      <c r="C88" s="80" t="s">
        <v>223</v>
      </c>
      <c r="D88" s="72"/>
      <c r="E88" s="6" t="s">
        <v>432</v>
      </c>
      <c r="F88" s="6">
        <v>46.018000983999997</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13.770760021999999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14.174127384555</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1.2317626485761457E-3</v>
      </c>
      <c r="Y90" s="6">
        <v>6.2174686070986401E-4</v>
      </c>
      <c r="Z90" s="6">
        <v>6.2174686070986401E-4</v>
      </c>
      <c r="AA90" s="6">
        <v>6.2174686070986401E-4</v>
      </c>
      <c r="AB90" s="6">
        <v>3.0970032307057376E-3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0.128287125</v>
      </c>
      <c r="F91" s="6">
        <v>0.342276311</v>
      </c>
      <c r="G91" s="6">
        <v>1.1548993E-2</v>
      </c>
      <c r="H91" s="6">
        <v>0.29348072600000003</v>
      </c>
      <c r="I91" s="6">
        <v>2.1080200200000001</v>
      </c>
      <c r="J91" s="6">
        <v>2.2915036830000002</v>
      </c>
      <c r="K91" s="6">
        <v>2.4901310570000001</v>
      </c>
      <c r="L91" s="6">
        <v>0.85922669200000001</v>
      </c>
      <c r="M91" s="6">
        <v>3.9239181790000002</v>
      </c>
      <c r="N91" s="6">
        <v>2.9981510000000001E-3</v>
      </c>
      <c r="O91" s="6">
        <v>0.38188418699999999</v>
      </c>
      <c r="P91" s="6">
        <v>2.22E-7</v>
      </c>
      <c r="Q91" s="6">
        <v>5.0860000000000001E-6</v>
      </c>
      <c r="R91" s="6">
        <v>5.9657999999999997E-5</v>
      </c>
      <c r="S91" s="6">
        <v>0.38357646299999998</v>
      </c>
      <c r="T91" s="6">
        <v>0.19105398800000001</v>
      </c>
      <c r="U91" s="6" t="s">
        <v>432</v>
      </c>
      <c r="V91" s="6">
        <v>0.19193354800000001</v>
      </c>
      <c r="W91" s="6">
        <v>7.0718246261650998E-3</v>
      </c>
      <c r="X91" s="6">
        <v>7.8497253350432606E-3</v>
      </c>
      <c r="Y91" s="6">
        <v>3.1823210817742949E-3</v>
      </c>
      <c r="Z91" s="6">
        <v>3.1823210817742949E-3</v>
      </c>
      <c r="AA91" s="6">
        <v>3.1823210817742949E-3</v>
      </c>
      <c r="AB91" s="6">
        <v>1.7396688580366144E-2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1.5680027999999999</v>
      </c>
      <c r="F92" s="6">
        <v>3.1497256</v>
      </c>
      <c r="G92" s="6">
        <v>3.1360055999999998</v>
      </c>
      <c r="H92" s="6" t="s">
        <v>432</v>
      </c>
      <c r="I92" s="6">
        <v>0.81026424746799997</v>
      </c>
      <c r="J92" s="6">
        <v>1.0803523299569999</v>
      </c>
      <c r="K92" s="6">
        <v>1.3504404124460001</v>
      </c>
      <c r="L92" s="6">
        <v>2.1066870434000001E-2</v>
      </c>
      <c r="M92" s="6">
        <v>8.6240153999999993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1568.0028</v>
      </c>
      <c r="AL92" s="49" t="s">
        <v>231</v>
      </c>
    </row>
    <row r="93" spans="1:38" s="2" customFormat="1" ht="26.25" customHeight="1" thickBot="1" x14ac:dyDescent="0.25">
      <c r="A93" s="70" t="s">
        <v>53</v>
      </c>
      <c r="B93" s="74" t="s">
        <v>232</v>
      </c>
      <c r="C93" s="71" t="s">
        <v>405</v>
      </c>
      <c r="D93" s="77"/>
      <c r="E93" s="6" t="s">
        <v>431</v>
      </c>
      <c r="F93" s="6">
        <v>20.653415537000001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9800.9519744749778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0.42659451399999998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2622.1441087344042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556.37759200000005</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7.9415497000000002E-2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0.99367749800000005</v>
      </c>
      <c r="F99" s="6">
        <v>27.590479720000001</v>
      </c>
      <c r="G99" s="6" t="s">
        <v>431</v>
      </c>
      <c r="H99" s="6">
        <v>33.956267820000001</v>
      </c>
      <c r="I99" s="6">
        <v>0.34532290999999998</v>
      </c>
      <c r="J99" s="6">
        <v>0.53061813000000002</v>
      </c>
      <c r="K99" s="6">
        <v>1.16230638</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842.25099999999998</v>
      </c>
      <c r="AL99" s="49" t="s">
        <v>245</v>
      </c>
    </row>
    <row r="100" spans="1:38" s="2" customFormat="1" ht="26.25" customHeight="1" thickBot="1" x14ac:dyDescent="0.25">
      <c r="A100" s="70" t="s">
        <v>243</v>
      </c>
      <c r="B100" s="70" t="s">
        <v>246</v>
      </c>
      <c r="C100" s="71" t="s">
        <v>408</v>
      </c>
      <c r="D100" s="84"/>
      <c r="E100" s="6">
        <v>1.824312706</v>
      </c>
      <c r="F100" s="6">
        <v>17.907290800999998</v>
      </c>
      <c r="G100" s="6" t="s">
        <v>431</v>
      </c>
      <c r="H100" s="6">
        <v>29.478305078000002</v>
      </c>
      <c r="I100" s="6">
        <v>0.32026283999999999</v>
      </c>
      <c r="J100" s="6">
        <v>0.48039426000000002</v>
      </c>
      <c r="K100" s="6">
        <v>1.0497504200000001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5346.5529999999999</v>
      </c>
      <c r="AL100" s="49" t="s">
        <v>245</v>
      </c>
    </row>
    <row r="101" spans="1:38" s="2" customFormat="1" ht="26.25" customHeight="1" thickBot="1" x14ac:dyDescent="0.25">
      <c r="A101" s="70" t="s">
        <v>243</v>
      </c>
      <c r="B101" s="70" t="s">
        <v>247</v>
      </c>
      <c r="C101" s="71" t="s">
        <v>248</v>
      </c>
      <c r="D101" s="84"/>
      <c r="E101" s="6">
        <v>0.34941151399999998</v>
      </c>
      <c r="F101" s="6">
        <v>0.99355376900000003</v>
      </c>
      <c r="G101" s="6" t="s">
        <v>431</v>
      </c>
      <c r="H101" s="6">
        <v>9.3800569189999994</v>
      </c>
      <c r="I101" s="6">
        <v>9.1464320000000002E-2</v>
      </c>
      <c r="J101" s="6">
        <v>0.27439296000000002</v>
      </c>
      <c r="K101" s="6">
        <v>0.64025023999999997</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15970.346</v>
      </c>
      <c r="AL101" s="49" t="s">
        <v>245</v>
      </c>
    </row>
    <row r="102" spans="1:38" s="2" customFormat="1" ht="26.25" customHeight="1" thickBot="1" x14ac:dyDescent="0.25">
      <c r="A102" s="70" t="s">
        <v>243</v>
      </c>
      <c r="B102" s="70" t="s">
        <v>249</v>
      </c>
      <c r="C102" s="71" t="s">
        <v>386</v>
      </c>
      <c r="D102" s="84"/>
      <c r="E102" s="6">
        <v>0.416061976</v>
      </c>
      <c r="F102" s="6">
        <v>11.913602371</v>
      </c>
      <c r="G102" s="6" t="s">
        <v>431</v>
      </c>
      <c r="H102" s="6">
        <v>62.937809833999999</v>
      </c>
      <c r="I102" s="6">
        <v>0.16821687199999999</v>
      </c>
      <c r="J102" s="6">
        <v>3.77741141</v>
      </c>
      <c r="K102" s="6">
        <v>26.803584730000001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27406.096000000001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0.16849682399999999</v>
      </c>
      <c r="F104" s="6">
        <v>0.40362060100000002</v>
      </c>
      <c r="G104" s="6" t="s">
        <v>431</v>
      </c>
      <c r="H104" s="6">
        <v>4.0827043539999996</v>
      </c>
      <c r="I104" s="6">
        <v>2.7324000000000001E-2</v>
      </c>
      <c r="J104" s="6">
        <v>8.1972000000000003E-2</v>
      </c>
      <c r="K104" s="6">
        <v>0.19126799999999999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2574.076</v>
      </c>
      <c r="AL104" s="49" t="s">
        <v>245</v>
      </c>
    </row>
    <row r="105" spans="1:38" s="2" customFormat="1" ht="26.25" customHeight="1" thickBot="1" x14ac:dyDescent="0.25">
      <c r="A105" s="70" t="s">
        <v>243</v>
      </c>
      <c r="B105" s="70" t="s">
        <v>254</v>
      </c>
      <c r="C105" s="71" t="s">
        <v>255</v>
      </c>
      <c r="D105" s="84"/>
      <c r="E105" s="6">
        <v>0.16988429899999999</v>
      </c>
      <c r="F105" s="6">
        <v>0.75172499199999998</v>
      </c>
      <c r="G105" s="6" t="s">
        <v>431</v>
      </c>
      <c r="H105" s="6">
        <v>4.491830803</v>
      </c>
      <c r="I105" s="6">
        <v>3.0784228E-2</v>
      </c>
      <c r="J105" s="6">
        <v>4.8375208000000003E-2</v>
      </c>
      <c r="K105" s="6">
        <v>0.105545914</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648.30399976845399</v>
      </c>
      <c r="AL105" s="49" t="s">
        <v>245</v>
      </c>
    </row>
    <row r="106" spans="1:38" s="2" customFormat="1" ht="26.25" customHeight="1" thickBot="1" x14ac:dyDescent="0.25">
      <c r="A106" s="70" t="s">
        <v>243</v>
      </c>
      <c r="B106" s="70" t="s">
        <v>256</v>
      </c>
      <c r="C106" s="71" t="s">
        <v>257</v>
      </c>
      <c r="D106" s="84"/>
      <c r="E106" s="6">
        <v>3.3591749999999998E-3</v>
      </c>
      <c r="F106" s="6">
        <v>5.9351027000000001E-2</v>
      </c>
      <c r="G106" s="6" t="s">
        <v>431</v>
      </c>
      <c r="H106" s="6">
        <v>0.12399091700000001</v>
      </c>
      <c r="I106" s="6">
        <v>1.957936E-3</v>
      </c>
      <c r="J106" s="6">
        <v>3.132695E-3</v>
      </c>
      <c r="K106" s="6">
        <v>6.6569810000000002E-3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60.69</v>
      </c>
      <c r="AL106" s="49" t="s">
        <v>245</v>
      </c>
    </row>
    <row r="107" spans="1:38" s="2" customFormat="1" ht="26.25" customHeight="1" thickBot="1" x14ac:dyDescent="0.25">
      <c r="A107" s="70" t="s">
        <v>243</v>
      </c>
      <c r="B107" s="70" t="s">
        <v>258</v>
      </c>
      <c r="C107" s="71" t="s">
        <v>379</v>
      </c>
      <c r="D107" s="84"/>
      <c r="E107" s="6">
        <v>0.52180620499999997</v>
      </c>
      <c r="F107" s="6">
        <v>1.873487339</v>
      </c>
      <c r="G107" s="6" t="s">
        <v>431</v>
      </c>
      <c r="H107" s="6">
        <v>7.3642955480000003</v>
      </c>
      <c r="I107" s="6">
        <v>0.139298646</v>
      </c>
      <c r="J107" s="6">
        <v>1.8573152799999999</v>
      </c>
      <c r="K107" s="6">
        <v>8.8222475800000009</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46432.881999999998</v>
      </c>
      <c r="AL107" s="49" t="s">
        <v>245</v>
      </c>
    </row>
    <row r="108" spans="1:38" s="2" customFormat="1" ht="26.25" customHeight="1" thickBot="1" x14ac:dyDescent="0.25">
      <c r="A108" s="70" t="s">
        <v>243</v>
      </c>
      <c r="B108" s="70" t="s">
        <v>259</v>
      </c>
      <c r="C108" s="71" t="s">
        <v>380</v>
      </c>
      <c r="D108" s="84"/>
      <c r="E108" s="6">
        <v>0.95227585000000003</v>
      </c>
      <c r="F108" s="6">
        <v>11.32897752</v>
      </c>
      <c r="G108" s="6" t="s">
        <v>431</v>
      </c>
      <c r="H108" s="6">
        <v>19.570013535000001</v>
      </c>
      <c r="I108" s="6">
        <v>0.15788819000000001</v>
      </c>
      <c r="J108" s="6">
        <v>1.5788819000000001</v>
      </c>
      <c r="K108" s="6">
        <v>3.1577638000000001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78944.095000000001</v>
      </c>
      <c r="AL108" s="49" t="s">
        <v>245</v>
      </c>
    </row>
    <row r="109" spans="1:38" s="2" customFormat="1" ht="26.25" customHeight="1" thickBot="1" x14ac:dyDescent="0.25">
      <c r="A109" s="70" t="s">
        <v>243</v>
      </c>
      <c r="B109" s="70" t="s">
        <v>260</v>
      </c>
      <c r="C109" s="71" t="s">
        <v>381</v>
      </c>
      <c r="D109" s="84"/>
      <c r="E109" s="6">
        <v>0.17788488799999999</v>
      </c>
      <c r="F109" s="6">
        <v>0.91756748600000004</v>
      </c>
      <c r="G109" s="6" t="s">
        <v>431</v>
      </c>
      <c r="H109" s="6">
        <v>5.1526468330000004</v>
      </c>
      <c r="I109" s="6">
        <v>0.16667889999999999</v>
      </c>
      <c r="J109" s="6">
        <v>0.91673395000000002</v>
      </c>
      <c r="K109" s="6">
        <v>0.91673395000000002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8333.9449999999997</v>
      </c>
      <c r="AL109" s="49" t="s">
        <v>245</v>
      </c>
    </row>
    <row r="110" spans="1:38" s="2" customFormat="1" ht="26.25" customHeight="1" thickBot="1" x14ac:dyDescent="0.25">
      <c r="A110" s="70" t="s">
        <v>243</v>
      </c>
      <c r="B110" s="70" t="s">
        <v>261</v>
      </c>
      <c r="C110" s="71" t="s">
        <v>382</v>
      </c>
      <c r="D110" s="84"/>
      <c r="E110" s="6">
        <v>0.24826392</v>
      </c>
      <c r="F110" s="6">
        <v>1.286782895</v>
      </c>
      <c r="G110" s="6" t="s">
        <v>431</v>
      </c>
      <c r="H110" s="6">
        <v>7.1915663929999996</v>
      </c>
      <c r="I110" s="6">
        <v>0.23408692</v>
      </c>
      <c r="J110" s="6">
        <v>1.28747806</v>
      </c>
      <c r="K110" s="6">
        <v>1.28747806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11704.346</v>
      </c>
      <c r="AL110" s="49" t="s">
        <v>245</v>
      </c>
    </row>
    <row r="111" spans="1:38" s="2" customFormat="1" ht="26.25" customHeight="1" thickBot="1" x14ac:dyDescent="0.25">
      <c r="A111" s="70" t="s">
        <v>243</v>
      </c>
      <c r="B111" s="70" t="s">
        <v>262</v>
      </c>
      <c r="C111" s="71" t="s">
        <v>376</v>
      </c>
      <c r="D111" s="84"/>
      <c r="E111" s="6">
        <v>0.99013965699999995</v>
      </c>
      <c r="F111" s="6">
        <v>0.62257043499999998</v>
      </c>
      <c r="G111" s="6" t="s">
        <v>431</v>
      </c>
      <c r="H111" s="6">
        <v>16.838872882</v>
      </c>
      <c r="I111" s="6">
        <v>3.4004527999999999E-2</v>
      </c>
      <c r="J111" s="6">
        <v>6.8009055999999998E-2</v>
      </c>
      <c r="K111" s="6">
        <v>0.15302037600000001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8501.1319999999996</v>
      </c>
      <c r="AL111" s="49" t="s">
        <v>245</v>
      </c>
    </row>
    <row r="112" spans="1:38" s="2" customFormat="1" ht="26.25" customHeight="1" thickBot="1" x14ac:dyDescent="0.25">
      <c r="A112" s="70" t="s">
        <v>263</v>
      </c>
      <c r="B112" s="70" t="s">
        <v>264</v>
      </c>
      <c r="C112" s="71" t="s">
        <v>265</v>
      </c>
      <c r="D112" s="72"/>
      <c r="E112" s="6">
        <v>42.549329055000001</v>
      </c>
      <c r="F112" s="6" t="s">
        <v>431</v>
      </c>
      <c r="G112" s="6" t="s">
        <v>431</v>
      </c>
      <c r="H112" s="6">
        <v>122.27645798099999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1063733226.3726318</v>
      </c>
      <c r="AL112" s="49" t="s">
        <v>418</v>
      </c>
    </row>
    <row r="113" spans="1:38" s="2" customFormat="1" ht="26.25" customHeight="1" thickBot="1" x14ac:dyDescent="0.25">
      <c r="A113" s="70" t="s">
        <v>263</v>
      </c>
      <c r="B113" s="85" t="s">
        <v>266</v>
      </c>
      <c r="C113" s="86" t="s">
        <v>267</v>
      </c>
      <c r="D113" s="72"/>
      <c r="E113" s="6">
        <v>17.77992197</v>
      </c>
      <c r="F113" s="6">
        <v>27.460864844</v>
      </c>
      <c r="G113" s="6" t="s">
        <v>431</v>
      </c>
      <c r="H113" s="6">
        <v>117.413348391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0.78812944100000004</v>
      </c>
      <c r="F114" s="6" t="s">
        <v>431</v>
      </c>
      <c r="G114" s="6" t="s">
        <v>431</v>
      </c>
      <c r="H114" s="6">
        <v>2.5614207009999999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0.42649336500000001</v>
      </c>
      <c r="F115" s="6" t="s">
        <v>431</v>
      </c>
      <c r="G115" s="6" t="s">
        <v>431</v>
      </c>
      <c r="H115" s="6">
        <v>0.85298672600000003</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12.197518608999999</v>
      </c>
      <c r="F116" s="6">
        <v>1.4075848120000001</v>
      </c>
      <c r="G116" s="6" t="s">
        <v>431</v>
      </c>
      <c r="H116" s="6">
        <v>35.345860684999998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6.3262498789999997</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1.921589073</v>
      </c>
      <c r="J119" s="6">
        <v>43.786917774999999</v>
      </c>
      <c r="K119" s="6">
        <v>43.786917774999999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10.219541983999999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8.5703200000000006</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1.9898700991222946E-2</v>
      </c>
      <c r="F125" s="6">
        <v>4.3449449851130897</v>
      </c>
      <c r="G125" s="6" t="s">
        <v>431</v>
      </c>
      <c r="H125" s="6" t="s">
        <v>432</v>
      </c>
      <c r="I125" s="6">
        <v>8.6664272461414067E-3</v>
      </c>
      <c r="J125" s="6">
        <v>1.0925563941847179E-2</v>
      </c>
      <c r="K125" s="6">
        <v>1.3889162617934324E-2</v>
      </c>
      <c r="L125" s="6" t="s">
        <v>431</v>
      </c>
      <c r="M125" s="6">
        <v>0.36733869469388392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12146.033593471901</v>
      </c>
      <c r="AL125" s="49" t="s">
        <v>425</v>
      </c>
    </row>
    <row r="126" spans="1:38" s="2" customFormat="1" ht="26.25" customHeight="1" thickBot="1" x14ac:dyDescent="0.25">
      <c r="A126" s="70" t="s">
        <v>288</v>
      </c>
      <c r="B126" s="70" t="s">
        <v>291</v>
      </c>
      <c r="C126" s="71" t="s">
        <v>292</v>
      </c>
      <c r="D126" s="72"/>
      <c r="E126" s="6" t="s">
        <v>432</v>
      </c>
      <c r="F126" s="6" t="s">
        <v>432</v>
      </c>
      <c r="G126" s="6" t="s">
        <v>432</v>
      </c>
      <c r="H126" s="6">
        <v>0.80817696000000006</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3367.404</v>
      </c>
      <c r="AL126" s="49" t="s">
        <v>424</v>
      </c>
    </row>
    <row r="127" spans="1:38" s="2" customFormat="1" ht="26.25" customHeight="1" thickBot="1" x14ac:dyDescent="0.25">
      <c r="A127" s="70" t="s">
        <v>288</v>
      </c>
      <c r="B127" s="70" t="s">
        <v>293</v>
      </c>
      <c r="C127" s="71" t="s">
        <v>294</v>
      </c>
      <c r="D127" s="72"/>
      <c r="E127" s="6">
        <v>5.6750419999999999E-3</v>
      </c>
      <c r="F127" s="6" t="s">
        <v>432</v>
      </c>
      <c r="G127" s="6" t="s">
        <v>432</v>
      </c>
      <c r="H127" s="6">
        <v>0.35917607899999998</v>
      </c>
      <c r="I127" s="6">
        <v>2.3573209999999999E-3</v>
      </c>
      <c r="J127" s="6">
        <v>2.3573209999999999E-3</v>
      </c>
      <c r="K127" s="6">
        <v>2.3573209999999999E-3</v>
      </c>
      <c r="L127" s="6" t="s">
        <v>432</v>
      </c>
      <c r="M127" s="6">
        <v>0.10476996</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13.0609482313286</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0.139181102</v>
      </c>
      <c r="F132" s="6">
        <v>2.7152896400000001E-2</v>
      </c>
      <c r="G132" s="6">
        <v>0.161624399</v>
      </c>
      <c r="H132" s="6" t="s">
        <v>432</v>
      </c>
      <c r="I132" s="6">
        <v>2.5398130000000001E-3</v>
      </c>
      <c r="J132" s="6">
        <v>9.4665719999999995E-3</v>
      </c>
      <c r="K132" s="6">
        <v>0.120063842</v>
      </c>
      <c r="L132" s="6">
        <v>8.8893439999999994E-5</v>
      </c>
      <c r="M132" s="6">
        <v>0.86292281999999998</v>
      </c>
      <c r="N132" s="6">
        <v>7.6535098999999995E-2</v>
      </c>
      <c r="O132" s="6">
        <v>6.9257399999999997E-3</v>
      </c>
      <c r="P132" s="6">
        <v>3.3093850000000002E-3</v>
      </c>
      <c r="Q132" s="6">
        <v>0.26166046700000001</v>
      </c>
      <c r="R132" s="6">
        <v>0.77941416100000005</v>
      </c>
      <c r="S132" s="6">
        <v>2.2268976</v>
      </c>
      <c r="T132" s="6">
        <v>0.445379519</v>
      </c>
      <c r="U132" s="6">
        <v>8.3508650000000007E-3</v>
      </c>
      <c r="V132" s="6">
        <v>3.6743810379999999</v>
      </c>
      <c r="W132" s="6">
        <v>0.95316599999999996</v>
      </c>
      <c r="X132" s="6">
        <v>2.9438729999999999E-5</v>
      </c>
      <c r="Y132" s="6">
        <v>4.0406099999999998E-6</v>
      </c>
      <c r="Z132" s="6">
        <v>3.5211030000000001E-5</v>
      </c>
      <c r="AA132" s="6">
        <v>5.7722999999999998E-6</v>
      </c>
      <c r="AB132" s="6">
        <v>7.4462669999999999E-5</v>
      </c>
      <c r="AC132" s="6">
        <v>0.111575568</v>
      </c>
      <c r="AD132" s="6">
        <v>0.25052648</v>
      </c>
      <c r="AE132" s="60"/>
      <c r="AF132" s="26" t="s">
        <v>431</v>
      </c>
      <c r="AG132" s="26" t="s">
        <v>431</v>
      </c>
      <c r="AH132" s="26" t="s">
        <v>431</v>
      </c>
      <c r="AI132" s="26" t="s">
        <v>431</v>
      </c>
      <c r="AJ132" s="26" t="s">
        <v>431</v>
      </c>
      <c r="AK132" s="26">
        <v>57.722999999999999</v>
      </c>
      <c r="AL132" s="49" t="s">
        <v>414</v>
      </c>
    </row>
    <row r="133" spans="1:38" s="2" customFormat="1" ht="26.25" customHeight="1" thickBot="1" x14ac:dyDescent="0.25">
      <c r="A133" s="70" t="s">
        <v>288</v>
      </c>
      <c r="B133" s="74" t="s">
        <v>307</v>
      </c>
      <c r="C133" s="82" t="s">
        <v>308</v>
      </c>
      <c r="D133" s="72"/>
      <c r="E133" s="6">
        <v>0.12058247900000001</v>
      </c>
      <c r="F133" s="6">
        <v>1.900086E-3</v>
      </c>
      <c r="G133" s="6">
        <v>1.6516148000000001E-2</v>
      </c>
      <c r="H133" s="6" t="s">
        <v>431</v>
      </c>
      <c r="I133" s="6">
        <v>5.0717740000000002E-3</v>
      </c>
      <c r="J133" s="6">
        <v>5.0717740000000002E-3</v>
      </c>
      <c r="K133" s="6">
        <v>5.6359519999999996E-3</v>
      </c>
      <c r="L133" s="6" t="s">
        <v>432</v>
      </c>
      <c r="M133" s="6" t="s">
        <v>434</v>
      </c>
      <c r="N133" s="6">
        <v>4.3892039999999998E-3</v>
      </c>
      <c r="O133" s="6">
        <v>7.3518699999999999E-4</v>
      </c>
      <c r="P133" s="6">
        <v>0.217779268</v>
      </c>
      <c r="Q133" s="6">
        <v>1.9892429999999999E-3</v>
      </c>
      <c r="R133" s="6">
        <v>1.9819379999999999E-3</v>
      </c>
      <c r="S133" s="6">
        <v>1.8167719999999999E-3</v>
      </c>
      <c r="T133" s="6">
        <v>2.5329660000000002E-3</v>
      </c>
      <c r="U133" s="6">
        <v>2.891055E-3</v>
      </c>
      <c r="V133" s="6">
        <v>2.3403232999999999E-2</v>
      </c>
      <c r="W133" s="6">
        <v>3.9463357670694718E-3</v>
      </c>
      <c r="X133" s="6">
        <v>1.9293197083450751E-6</v>
      </c>
      <c r="Y133" s="6">
        <v>1.0538178103915145E-6</v>
      </c>
      <c r="Z133" s="6">
        <v>9.4127416073805185E-7</v>
      </c>
      <c r="AA133" s="6">
        <v>1.0216624819190967E-6</v>
      </c>
      <c r="AB133" s="6">
        <v>4.9460741613937379E-6</v>
      </c>
      <c r="AC133" s="6">
        <v>2.1923000000000002E-2</v>
      </c>
      <c r="AD133" s="6">
        <v>5.9922000000000003E-2</v>
      </c>
      <c r="AE133" s="60"/>
      <c r="AF133" s="26" t="s">
        <v>431</v>
      </c>
      <c r="AG133" s="26" t="s">
        <v>431</v>
      </c>
      <c r="AH133" s="26" t="s">
        <v>431</v>
      </c>
      <c r="AI133" s="26" t="s">
        <v>431</v>
      </c>
      <c r="AJ133" s="26" t="s">
        <v>431</v>
      </c>
      <c r="AK133" s="26">
        <v>146160.583965536</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28.499822638000001</v>
      </c>
      <c r="F135" s="6">
        <v>5.7113873030000004</v>
      </c>
      <c r="G135" s="6">
        <v>1.085163586</v>
      </c>
      <c r="H135" s="6" t="s">
        <v>432</v>
      </c>
      <c r="I135" s="6">
        <v>26.329495465000001</v>
      </c>
      <c r="J135" s="6">
        <v>27.92868391</v>
      </c>
      <c r="K135" s="6">
        <v>28.442708768999999</v>
      </c>
      <c r="L135" s="6">
        <v>14.718245077000001</v>
      </c>
      <c r="M135" s="6">
        <v>359.13203357499998</v>
      </c>
      <c r="N135" s="6">
        <v>3.8266294940000001</v>
      </c>
      <c r="O135" s="6">
        <v>0.39979710899999998</v>
      </c>
      <c r="P135" s="6" t="s">
        <v>432</v>
      </c>
      <c r="Q135" s="6">
        <v>0.22845549400000001</v>
      </c>
      <c r="R135" s="6">
        <v>5.7113872000000003E-2</v>
      </c>
      <c r="S135" s="6">
        <v>0.79959422199999997</v>
      </c>
      <c r="T135" s="6" t="s">
        <v>432</v>
      </c>
      <c r="U135" s="6">
        <v>0.171341619</v>
      </c>
      <c r="V135" s="6">
        <v>103.090540809</v>
      </c>
      <c r="W135" s="6">
        <v>57.11387302409409</v>
      </c>
      <c r="X135" s="6">
        <v>3.1983800877293571E-2</v>
      </c>
      <c r="Y135" s="6">
        <v>5.9969626644925444E-2</v>
      </c>
      <c r="Z135" s="6">
        <v>0.13593115372849768</v>
      </c>
      <c r="AA135" s="6" t="s">
        <v>432</v>
      </c>
      <c r="AB135" s="6">
        <v>0.22788458125071667</v>
      </c>
      <c r="AC135" s="6" t="s">
        <v>432</v>
      </c>
      <c r="AD135" s="6" t="s">
        <v>431</v>
      </c>
      <c r="AE135" s="60"/>
      <c r="AF135" s="26" t="s">
        <v>431</v>
      </c>
      <c r="AG135" s="26" t="s">
        <v>431</v>
      </c>
      <c r="AH135" s="26" t="s">
        <v>431</v>
      </c>
      <c r="AI135" s="26" t="s">
        <v>431</v>
      </c>
      <c r="AJ135" s="26" t="s">
        <v>431</v>
      </c>
      <c r="AK135" s="26">
        <v>3997.975109661696</v>
      </c>
      <c r="AL135" s="49" t="s">
        <v>412</v>
      </c>
    </row>
    <row r="136" spans="1:38" s="2" customFormat="1" ht="26.25" customHeight="1" thickBot="1" x14ac:dyDescent="0.25">
      <c r="A136" s="70" t="s">
        <v>288</v>
      </c>
      <c r="B136" s="70" t="s">
        <v>313</v>
      </c>
      <c r="C136" s="71" t="s">
        <v>314</v>
      </c>
      <c r="D136" s="72"/>
      <c r="E136" s="6">
        <v>6.0321769999999997E-3</v>
      </c>
      <c r="F136" s="6">
        <v>7.0548456999999995E-2</v>
      </c>
      <c r="G136" s="6" t="s">
        <v>431</v>
      </c>
      <c r="H136" s="6" t="s">
        <v>432</v>
      </c>
      <c r="I136" s="6">
        <v>2.505672E-3</v>
      </c>
      <c r="J136" s="6">
        <v>2.505672E-3</v>
      </c>
      <c r="K136" s="6">
        <v>2.505672E-3</v>
      </c>
      <c r="L136" s="6" t="s">
        <v>432</v>
      </c>
      <c r="M136" s="6">
        <v>0.11136320600000001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891.02210518246795</v>
      </c>
      <c r="AL136" s="49" t="s">
        <v>416</v>
      </c>
    </row>
    <row r="137" spans="1:38" s="2" customFormat="1" ht="26.25" customHeight="1" thickBot="1" x14ac:dyDescent="0.25">
      <c r="A137" s="70" t="s">
        <v>288</v>
      </c>
      <c r="B137" s="70" t="s">
        <v>315</v>
      </c>
      <c r="C137" s="71" t="s">
        <v>316</v>
      </c>
      <c r="D137" s="72"/>
      <c r="E137" s="6">
        <v>2.850375E-3</v>
      </c>
      <c r="F137" s="6">
        <v>8.4814548543434998E-3</v>
      </c>
      <c r="G137" s="6" t="s">
        <v>431</v>
      </c>
      <c r="H137" s="6" t="s">
        <v>432</v>
      </c>
      <c r="I137" s="6">
        <v>1.1839999999999999E-3</v>
      </c>
      <c r="J137" s="6">
        <v>1.1839999999999999E-3</v>
      </c>
      <c r="K137" s="6">
        <v>1.1839999999999999E-3</v>
      </c>
      <c r="L137" s="6" t="s">
        <v>432</v>
      </c>
      <c r="M137" s="6">
        <v>5.2618244000000002E-2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581.28</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1.1999220999999999E-2</v>
      </c>
      <c r="G139" s="6" t="s">
        <v>432</v>
      </c>
      <c r="H139" s="6">
        <v>1.438831E-3</v>
      </c>
      <c r="I139" s="6">
        <v>1.241266703</v>
      </c>
      <c r="J139" s="6">
        <v>1.241266703</v>
      </c>
      <c r="K139" s="6">
        <v>1.241266703</v>
      </c>
      <c r="L139" s="6" t="s">
        <v>433</v>
      </c>
      <c r="M139" s="6" t="s">
        <v>432</v>
      </c>
      <c r="N139" s="6">
        <v>3.5525700000000001E-3</v>
      </c>
      <c r="O139" s="6">
        <v>7.1246809999999999E-3</v>
      </c>
      <c r="P139" s="6">
        <v>7.1246809999999999E-3</v>
      </c>
      <c r="Q139" s="6">
        <v>1.1266682E-2</v>
      </c>
      <c r="R139" s="6">
        <v>1.0747624000000001E-2</v>
      </c>
      <c r="S139" s="6">
        <v>2.5139682999999999E-2</v>
      </c>
      <c r="T139" s="6" t="s">
        <v>432</v>
      </c>
      <c r="U139" s="6" t="s">
        <v>432</v>
      </c>
      <c r="V139" s="6" t="s">
        <v>432</v>
      </c>
      <c r="W139" s="6">
        <v>12.792322465903066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599.96109000000001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791.57864535167403</v>
      </c>
      <c r="F141" s="20">
        <f t="shared" ref="F141:AD141" si="0">SUM(F14:F140)</f>
        <v>549.10891918590744</v>
      </c>
      <c r="G141" s="20">
        <f t="shared" si="0"/>
        <v>258.82072708519519</v>
      </c>
      <c r="H141" s="20">
        <f t="shared" si="0"/>
        <v>493.47650498004833</v>
      </c>
      <c r="I141" s="20">
        <f t="shared" si="0"/>
        <v>128.94343661716948</v>
      </c>
      <c r="J141" s="20">
        <f t="shared" si="0"/>
        <v>212.12411493139078</v>
      </c>
      <c r="K141" s="20">
        <f t="shared" si="0"/>
        <v>310.91203147347193</v>
      </c>
      <c r="L141" s="20">
        <f t="shared" si="0"/>
        <v>34.092742759478767</v>
      </c>
      <c r="M141" s="20">
        <f t="shared" si="0"/>
        <v>1411.7871899458999</v>
      </c>
      <c r="N141" s="20">
        <f t="shared" si="0"/>
        <v>105.17109655608262</v>
      </c>
      <c r="O141" s="20">
        <f t="shared" si="0"/>
        <v>5.9953120356842646</v>
      </c>
      <c r="P141" s="20">
        <f t="shared" si="0"/>
        <v>4.3778449068668124</v>
      </c>
      <c r="Q141" s="20">
        <f t="shared" si="0"/>
        <v>5.4554414543559222</v>
      </c>
      <c r="R141" s="20">
        <f>SUM(R14:R140)</f>
        <v>25.031868360034629</v>
      </c>
      <c r="S141" s="20">
        <f t="shared" si="0"/>
        <v>117.95654159303417</v>
      </c>
      <c r="T141" s="20">
        <f t="shared" si="0"/>
        <v>45.319404379582409</v>
      </c>
      <c r="U141" s="20">
        <f t="shared" si="0"/>
        <v>6.3143477345041896</v>
      </c>
      <c r="V141" s="20">
        <f t="shared" si="0"/>
        <v>297.20176873247306</v>
      </c>
      <c r="W141" s="20">
        <f t="shared" si="0"/>
        <v>240.89198290763704</v>
      </c>
      <c r="X141" s="20">
        <f t="shared" si="0"/>
        <v>13.835007596974604</v>
      </c>
      <c r="Y141" s="20">
        <f t="shared" si="0"/>
        <v>13.636487972964064</v>
      </c>
      <c r="Z141" s="20">
        <f t="shared" si="0"/>
        <v>6.1583352111515044</v>
      </c>
      <c r="AA141" s="20">
        <f t="shared" si="0"/>
        <v>7.1975646853730426</v>
      </c>
      <c r="AB141" s="20">
        <f t="shared" si="0"/>
        <v>57.014425678700462</v>
      </c>
      <c r="AC141" s="20">
        <f t="shared" si="0"/>
        <v>10.249251078760791</v>
      </c>
      <c r="AD141" s="20">
        <f t="shared" si="0"/>
        <v>586.68216812462538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791.57864535167403</v>
      </c>
      <c r="F152" s="14">
        <f t="shared" ref="F152:AD152" si="1">SUM(F$141, F$151, IF(AND(ISNUMBER(SEARCH($B$4,"AT|BE|CH|GB|IE|LT|LU|NL")),SUM(F$143:F$149)&gt;0),SUM(F$143:F$149)-SUM(F$27:F$33),0))</f>
        <v>549.10891918590744</v>
      </c>
      <c r="G152" s="14">
        <f t="shared" si="1"/>
        <v>258.82072708519519</v>
      </c>
      <c r="H152" s="14">
        <f t="shared" si="1"/>
        <v>493.47650498004833</v>
      </c>
      <c r="I152" s="14">
        <f t="shared" si="1"/>
        <v>128.94343661716948</v>
      </c>
      <c r="J152" s="14">
        <f t="shared" si="1"/>
        <v>212.12411493139078</v>
      </c>
      <c r="K152" s="14">
        <f t="shared" si="1"/>
        <v>310.91203147347193</v>
      </c>
      <c r="L152" s="14">
        <f t="shared" si="1"/>
        <v>34.092742759478767</v>
      </c>
      <c r="M152" s="14">
        <f t="shared" si="1"/>
        <v>1411.7871899458999</v>
      </c>
      <c r="N152" s="14">
        <f t="shared" si="1"/>
        <v>105.17109655608262</v>
      </c>
      <c r="O152" s="14">
        <f t="shared" si="1"/>
        <v>5.9953120356842646</v>
      </c>
      <c r="P152" s="14">
        <f t="shared" si="1"/>
        <v>4.3778449068668124</v>
      </c>
      <c r="Q152" s="14">
        <f t="shared" si="1"/>
        <v>5.4554414543559222</v>
      </c>
      <c r="R152" s="14">
        <f t="shared" si="1"/>
        <v>25.031868360034629</v>
      </c>
      <c r="S152" s="14">
        <f t="shared" si="1"/>
        <v>117.95654159303417</v>
      </c>
      <c r="T152" s="14">
        <f t="shared" si="1"/>
        <v>45.319404379582409</v>
      </c>
      <c r="U152" s="14">
        <f t="shared" si="1"/>
        <v>6.3143477345041896</v>
      </c>
      <c r="V152" s="14">
        <f t="shared" si="1"/>
        <v>297.20176873247306</v>
      </c>
      <c r="W152" s="14">
        <f t="shared" si="1"/>
        <v>240.89198290763704</v>
      </c>
      <c r="X152" s="14">
        <f t="shared" si="1"/>
        <v>13.835007596974604</v>
      </c>
      <c r="Y152" s="14">
        <f t="shared" si="1"/>
        <v>13.636487972964064</v>
      </c>
      <c r="Z152" s="14">
        <f t="shared" si="1"/>
        <v>6.1583352111515044</v>
      </c>
      <c r="AA152" s="14">
        <f t="shared" si="1"/>
        <v>7.1975646853730426</v>
      </c>
      <c r="AB152" s="14">
        <f t="shared" si="1"/>
        <v>57.014425678700462</v>
      </c>
      <c r="AC152" s="14">
        <f t="shared" si="1"/>
        <v>10.249251078760791</v>
      </c>
      <c r="AD152" s="14">
        <f t="shared" si="1"/>
        <v>586.68216812462538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791.57864535167403</v>
      </c>
      <c r="F154" s="14">
        <f>SUM(F$141, F$153, -1 * IF(OR($B$6=2005,$B$6&gt;=2020),SUM(F$99:F$122),0), IF(AND(ISNUMBER(SEARCH($B$4,"AT|BE|CH|GB|IE|LT|LU|NL")),SUM(F$143:F$149)&gt;0),SUM(F$143:F$149)-SUM(F$27:F$33),0))</f>
        <v>549.10891918590744</v>
      </c>
      <c r="G154" s="14">
        <f>SUM(G$141, G$153, IF(AND(ISNUMBER(SEARCH($B$4,"AT|BE|CH|GB|IE|LT|LU|NL")),SUM(G$143:G$149)&gt;0),SUM(G$143:G$149)-SUM(G$27:G$33),0))</f>
        <v>258.82072708519519</v>
      </c>
      <c r="H154" s="14">
        <f>SUM(H$141, H$153, IF(AND(ISNUMBER(SEARCH($B$4,"AT|BE|CH|GB|IE|LT|LU|NL")),SUM(H$143:H$149)&gt;0),SUM(H$143:H$149)-SUM(H$27:H$33),0))</f>
        <v>493.47650498004833</v>
      </c>
      <c r="I154" s="14">
        <f t="shared" ref="I154:AD154" si="2">SUM(I$141, I$153, IF(AND(ISNUMBER(SEARCH($B$4,"AT|BE|CH|GB|IE|LT|LU|NL")),SUM(I$143:I$149)&gt;0),SUM(I$143:I$149)-SUM(I$27:I$33),0))</f>
        <v>128.94343661716948</v>
      </c>
      <c r="J154" s="14">
        <f t="shared" si="2"/>
        <v>212.12411493139078</v>
      </c>
      <c r="K154" s="14">
        <f t="shared" si="2"/>
        <v>310.91203147347193</v>
      </c>
      <c r="L154" s="14">
        <f t="shared" si="2"/>
        <v>34.092742759478767</v>
      </c>
      <c r="M154" s="14">
        <f t="shared" si="2"/>
        <v>1411.7871899458999</v>
      </c>
      <c r="N154" s="14">
        <f t="shared" si="2"/>
        <v>105.17109655608262</v>
      </c>
      <c r="O154" s="14">
        <f t="shared" si="2"/>
        <v>5.9953120356842646</v>
      </c>
      <c r="P154" s="14">
        <f t="shared" si="2"/>
        <v>4.3778449068668124</v>
      </c>
      <c r="Q154" s="14">
        <f t="shared" si="2"/>
        <v>5.4554414543559222</v>
      </c>
      <c r="R154" s="14">
        <f t="shared" si="2"/>
        <v>25.031868360034629</v>
      </c>
      <c r="S154" s="14">
        <f t="shared" si="2"/>
        <v>117.95654159303417</v>
      </c>
      <c r="T154" s="14">
        <f t="shared" si="2"/>
        <v>45.319404379582409</v>
      </c>
      <c r="U154" s="14">
        <f t="shared" si="2"/>
        <v>6.3143477345041896</v>
      </c>
      <c r="V154" s="14">
        <f t="shared" si="2"/>
        <v>297.20176873247306</v>
      </c>
      <c r="W154" s="14">
        <f t="shared" si="2"/>
        <v>240.89198290763704</v>
      </c>
      <c r="X154" s="14">
        <f t="shared" si="2"/>
        <v>13.835007596974604</v>
      </c>
      <c r="Y154" s="14">
        <f t="shared" si="2"/>
        <v>13.636487972964064</v>
      </c>
      <c r="Z154" s="14">
        <f t="shared" si="2"/>
        <v>6.1583352111515044</v>
      </c>
      <c r="AA154" s="14">
        <f t="shared" si="2"/>
        <v>7.1975646853730426</v>
      </c>
      <c r="AB154" s="14">
        <f t="shared" si="2"/>
        <v>57.014425678700462</v>
      </c>
      <c r="AC154" s="14">
        <f t="shared" si="2"/>
        <v>10.249251078760791</v>
      </c>
      <c r="AD154" s="14">
        <f t="shared" si="2"/>
        <v>586.68216812462538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46.581902482986614</v>
      </c>
      <c r="F157" s="23">
        <v>1.0579337581330597</v>
      </c>
      <c r="G157" s="23">
        <v>2.817632140774474</v>
      </c>
      <c r="H157" s="23" t="s">
        <v>432</v>
      </c>
      <c r="I157" s="23">
        <v>0.63938613390518173</v>
      </c>
      <c r="J157" s="23">
        <v>0.63938613390518173</v>
      </c>
      <c r="K157" s="23">
        <v>0.63938613390518173</v>
      </c>
      <c r="L157" s="23">
        <v>0.30690534420050708</v>
      </c>
      <c r="M157" s="23">
        <v>8.1935706276939033</v>
      </c>
      <c r="N157" s="23">
        <v>0.36751591518361698</v>
      </c>
      <c r="O157" s="23">
        <v>1.7395960599336197E-4</v>
      </c>
      <c r="P157" s="23">
        <v>7.683151630285409E-3</v>
      </c>
      <c r="Q157" s="23">
        <v>3.3338238997389488E-4</v>
      </c>
      <c r="R157" s="23">
        <v>4.0571107577368773E-2</v>
      </c>
      <c r="S157" s="23">
        <v>2.4632783696232292E-2</v>
      </c>
      <c r="T157" s="23">
        <v>3.3434690629506868E-4</v>
      </c>
      <c r="U157" s="23">
        <v>3.3333416415783621E-4</v>
      </c>
      <c r="V157" s="23">
        <v>6.3765737785089052E-2</v>
      </c>
      <c r="W157" s="23" t="s">
        <v>432</v>
      </c>
      <c r="X157" s="23">
        <v>7.2848696726405453E-4</v>
      </c>
      <c r="Y157" s="23">
        <v>5.6860301262315035E-3</v>
      </c>
      <c r="Z157" s="23">
        <v>6.4890344546355216E-4</v>
      </c>
      <c r="AA157" s="23">
        <v>5.8970723898730799E-4</v>
      </c>
      <c r="AB157" s="23">
        <v>7.6531277779464182E-3</v>
      </c>
      <c r="AC157" s="23" t="s">
        <v>431</v>
      </c>
      <c r="AD157" s="23" t="s">
        <v>431</v>
      </c>
      <c r="AE157" s="63"/>
      <c r="AF157" s="23">
        <v>144906.7955202412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6.561311236868022</v>
      </c>
      <c r="F158" s="23">
        <v>0.30820275447429657</v>
      </c>
      <c r="G158" s="23">
        <v>0.39338037526869568</v>
      </c>
      <c r="H158" s="23" t="s">
        <v>432</v>
      </c>
      <c r="I158" s="23">
        <v>8.1109432530072384E-2</v>
      </c>
      <c r="J158" s="23">
        <v>8.1109432530072384E-2</v>
      </c>
      <c r="K158" s="23">
        <v>8.1109432530072384E-2</v>
      </c>
      <c r="L158" s="23">
        <v>3.8932526772910835E-2</v>
      </c>
      <c r="M158" s="23">
        <v>4.2919738478272818</v>
      </c>
      <c r="N158" s="23">
        <v>2.0694304057910027</v>
      </c>
      <c r="O158" s="23">
        <v>2.4680591802789805E-5</v>
      </c>
      <c r="P158" s="23">
        <v>1.089696437671716E-3</v>
      </c>
      <c r="Q158" s="23">
        <v>4.7077571610659288E-5</v>
      </c>
      <c r="R158" s="23">
        <v>5.6488963260841654E-3</v>
      </c>
      <c r="S158" s="23">
        <v>3.4315249128145002E-3</v>
      </c>
      <c r="T158" s="23">
        <v>5.2523075883167431E-5</v>
      </c>
      <c r="U158" s="23">
        <v>4.680529639703388E-5</v>
      </c>
      <c r="V158" s="23">
        <v>8.9397326581940138E-3</v>
      </c>
      <c r="W158" s="23" t="s">
        <v>432</v>
      </c>
      <c r="X158" s="23">
        <v>2.3287337764046041E-4</v>
      </c>
      <c r="Y158" s="23">
        <v>1.5532834345915885E-3</v>
      </c>
      <c r="Z158" s="23">
        <v>1.9566920189418972E-4</v>
      </c>
      <c r="AA158" s="23">
        <v>2.476644763457605E-4</v>
      </c>
      <c r="AB158" s="23">
        <v>2.2294904904719992E-3</v>
      </c>
      <c r="AC158" s="23" t="s">
        <v>431</v>
      </c>
      <c r="AD158" s="23" t="s">
        <v>431</v>
      </c>
      <c r="AE158" s="63"/>
      <c r="AF158" s="23">
        <v>20230.990705235334</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355.24359885600001</v>
      </c>
      <c r="F159" s="23">
        <v>11.520133194</v>
      </c>
      <c r="G159" s="23">
        <v>155.42617898899999</v>
      </c>
      <c r="H159" s="23" t="s">
        <v>432</v>
      </c>
      <c r="I159" s="23">
        <v>22.874849507</v>
      </c>
      <c r="J159" s="23">
        <v>26.898255873</v>
      </c>
      <c r="K159" s="23">
        <v>26.898255873</v>
      </c>
      <c r="L159" s="23">
        <v>0.50452559299999999</v>
      </c>
      <c r="M159" s="23">
        <v>25.429000030000001</v>
      </c>
      <c r="N159" s="23">
        <v>1.0947796780000001</v>
      </c>
      <c r="O159" s="23">
        <v>0.115532103</v>
      </c>
      <c r="P159" s="23">
        <v>0.14302746199999999</v>
      </c>
      <c r="Q159" s="23">
        <v>3.5156612919999999</v>
      </c>
      <c r="R159" s="23">
        <v>3.7329778299999998</v>
      </c>
      <c r="S159" s="23">
        <v>7.5713225050000004</v>
      </c>
      <c r="T159" s="23">
        <v>164.22985403999999</v>
      </c>
      <c r="U159" s="23">
        <v>1.20621329</v>
      </c>
      <c r="V159" s="23">
        <v>7.7567871369999999</v>
      </c>
      <c r="W159" s="23">
        <v>2.5706538972475648</v>
      </c>
      <c r="X159" s="23">
        <v>2.8195642890361899E-2</v>
      </c>
      <c r="Y159" s="23">
        <v>0.16642432167160401</v>
      </c>
      <c r="Z159" s="23">
        <v>0.11553210723201496</v>
      </c>
      <c r="AA159" s="23">
        <v>4.7177760830913837E-2</v>
      </c>
      <c r="AB159" s="23">
        <v>0.35732983262489471</v>
      </c>
      <c r="AC159" s="23">
        <v>0.82247800000000004</v>
      </c>
      <c r="AD159" s="23">
        <v>2.953093</v>
      </c>
      <c r="AE159" s="63"/>
      <c r="AF159" s="23">
        <v>265874.88432545838</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9.3227900290000001</v>
      </c>
      <c r="F163" s="25">
        <v>24.731803881000001</v>
      </c>
      <c r="G163" s="25">
        <v>1.8576475990000001</v>
      </c>
      <c r="H163" s="25">
        <v>2.0852958959999999</v>
      </c>
      <c r="I163" s="25">
        <v>17.662006076000001</v>
      </c>
      <c r="J163" s="25">
        <v>21.586896316000001</v>
      </c>
      <c r="K163" s="25">
        <v>33.361567045000001</v>
      </c>
      <c r="L163" s="25">
        <v>1.589580555</v>
      </c>
      <c r="M163" s="25">
        <v>268.03045940800001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2026-02-04T08:56:52Z</dcterms:modified>
</cp:coreProperties>
</file>