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2C201C41-442B-49B7-9B3E-CE01797AC623}"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<sst xmlns="http://schemas.openxmlformats.org/spreadsheetml/2006/main" count="3889" uniqueCount="436">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</sst>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2014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114.70918325239845</v>
      </c>
      <c r="F14" s="6">
        <v>7.2610636756806777</v>
      </c>
      <c r="G14" s="6">
        <v>115.34130194728419</v>
      </c>
      <c r="H14" s="6">
        <v>1.1399027997142366</v>
      </c>
      <c r="I14" s="6">
        <v>5.1630815133735339</v>
      </c>
      <c r="J14" s="6">
        <v>6.7970965560618843</v>
      </c>
      <c r="K14" s="6">
        <v>8.2424066099133775</v>
      </c>
      <c r="L14" s="6">
        <v>0.14141489811781929</v>
      </c>
      <c r="M14" s="6">
        <v>26.841918811758852</v>
      </c>
      <c r="N14" s="6">
        <v>1.8622415002824988</v>
      </c>
      <c r="O14" s="6">
        <v>0.47455006540235789</v>
      </c>
      <c r="P14" s="6">
        <v>1.4890734561514294</v>
      </c>
      <c r="Q14" s="6">
        <v>2.1636293100679862</v>
      </c>
      <c r="R14" s="6">
        <v>2.8031758569090868</v>
      </c>
      <c r="S14" s="6">
        <v>4.385370695630102</v>
      </c>
      <c r="T14" s="6">
        <v>13.027852084285835</v>
      </c>
      <c r="U14" s="6">
        <v>0.67465287299458887</v>
      </c>
      <c r="V14" s="6">
        <v>12.568804830771985</v>
      </c>
      <c r="W14" s="6">
        <v>3.1072221686632626</v>
      </c>
      <c r="X14" s="6">
        <v>0.21646825422569624</v>
      </c>
      <c r="Y14" s="6">
        <v>0.34683928469421499</v>
      </c>
      <c r="Z14" s="6">
        <v>0.11844285559276366</v>
      </c>
      <c r="AA14" s="6">
        <v>0.11047355555017536</v>
      </c>
      <c r="AB14" s="6">
        <v>0.79222395133529333</v>
      </c>
      <c r="AC14" s="6">
        <v>0.27166982537625001</v>
      </c>
      <c r="AD14" s="6">
        <v>2.99767921540189E-2</v>
      </c>
      <c r="AE14" s="60"/>
      <c r="AF14" s="26">
        <v>18627.186068191324</v>
      </c>
      <c r="AG14" s="26">
        <v>438691.01193189796</v>
      </c>
      <c r="AH14" s="26">
        <v>171512.750890647</v>
      </c>
      <c r="AI14" s="26">
        <v>60990.291922207456</v>
      </c>
      <c r="AJ14" s="26">
        <v>10613.971855179734</v>
      </c>
      <c r="AK14" s="26" t="s">
        <v>431</v>
      </c>
      <c r="AL14" s="49" t="s">
        <v>49</v>
      </c>
    </row>
    <row r="15" spans="1:38" s="1" customFormat="1" ht="26.25" customHeight="1" thickBot="1" x14ac:dyDescent="0.25">
      <c r="A15" s="70" t="s">
        <v>53</v>
      </c>
      <c r="B15" s="70" t="s">
        <v>54</v>
      </c>
      <c r="C15" s="71" t="s">
        <v>55</v>
      </c>
      <c r="D15" s="72"/>
      <c r="E15" s="6">
        <v>11.966667983048158</v>
      </c>
      <c r="F15" s="6">
        <v>0.42540011140637202</v>
      </c>
      <c r="G15" s="6">
        <v>7.5464428799999999</v>
      </c>
      <c r="H15" s="6" t="s">
        <v>432</v>
      </c>
      <c r="I15" s="6">
        <v>0.27538402898556186</v>
      </c>
      <c r="J15" s="6">
        <v>0.30241853629370008</v>
      </c>
      <c r="K15" s="6">
        <v>0.33940134914571574</v>
      </c>
      <c r="L15" s="6">
        <v>3.3114911549517241E-2</v>
      </c>
      <c r="M15" s="6">
        <v>2.7546376751655512</v>
      </c>
      <c r="N15" s="6">
        <v>0.21222393226353325</v>
      </c>
      <c r="O15" s="6">
        <v>0.24970004950774022</v>
      </c>
      <c r="P15" s="6">
        <v>4.8003529529403149E-2</v>
      </c>
      <c r="Q15" s="6">
        <v>7.7504250198534408E-2</v>
      </c>
      <c r="R15" s="6">
        <v>0.84832589210804366</v>
      </c>
      <c r="S15" s="6">
        <v>0.45267619531238301</v>
      </c>
      <c r="T15" s="6">
        <v>6.7481808772578447</v>
      </c>
      <c r="U15" s="6">
        <v>0.18819554715653911</v>
      </c>
      <c r="V15" s="6">
        <v>2.2454824943570943</v>
      </c>
      <c r="W15" s="6">
        <v>2.055794848542675E-2</v>
      </c>
      <c r="X15" s="6">
        <v>1.120794177843225E-4</v>
      </c>
      <c r="Y15" s="6">
        <v>2.5197051882231097E-4</v>
      </c>
      <c r="Z15" s="6">
        <v>1.4197238351054429E-4</v>
      </c>
      <c r="AA15" s="6">
        <v>5.3814255253854533E-4</v>
      </c>
      <c r="AB15" s="6">
        <v>1.0441649392570237E-3</v>
      </c>
      <c r="AC15" s="6" t="s">
        <v>431</v>
      </c>
      <c r="AD15" s="6" t="s">
        <v>431</v>
      </c>
      <c r="AE15" s="60"/>
      <c r="AF15" s="26">
        <v>124743.28977613481</v>
      </c>
      <c r="AG15" s="26" t="s">
        <v>433</v>
      </c>
      <c r="AH15" s="26">
        <v>61074.828705680004</v>
      </c>
      <c r="AI15" s="26" t="s">
        <v>433</v>
      </c>
      <c r="AJ15" s="26">
        <v>634.87604999999996</v>
      </c>
      <c r="AK15" s="26" t="s">
        <v>431</v>
      </c>
      <c r="AL15" s="49" t="s">
        <v>49</v>
      </c>
    </row>
    <row r="16" spans="1:38" s="1" customFormat="1" ht="26.25" customHeight="1" thickBot="1" x14ac:dyDescent="0.25">
      <c r="A16" s="70" t="s">
        <v>53</v>
      </c>
      <c r="B16" s="70" t="s">
        <v>56</v>
      </c>
      <c r="C16" s="71" t="s">
        <v>57</v>
      </c>
      <c r="D16" s="72"/>
      <c r="E16" s="6">
        <v>4.9144629304679111</v>
      </c>
      <c r="F16" s="6">
        <v>0.54187455076038904</v>
      </c>
      <c r="G16" s="6">
        <v>1.6044297204933942</v>
      </c>
      <c r="H16" s="6">
        <v>0.35855030656861953</v>
      </c>
      <c r="I16" s="6">
        <v>0.47737074561959397</v>
      </c>
      <c r="J16" s="6">
        <v>0.61689095547121353</v>
      </c>
      <c r="K16" s="6">
        <v>0.86459973779621346</v>
      </c>
      <c r="L16" s="6">
        <v>9.2080764675566182E-2</v>
      </c>
      <c r="M16" s="6">
        <v>3.7946946838364619</v>
      </c>
      <c r="N16" s="6">
        <v>0.23055925924340367</v>
      </c>
      <c r="O16" s="6">
        <v>0.10075071883347914</v>
      </c>
      <c r="P16" s="6">
        <v>1.0606727070693683E-2</v>
      </c>
      <c r="Q16" s="6">
        <v>5.0454685611934806E-3</v>
      </c>
      <c r="R16" s="6">
        <v>0.20411898083621649</v>
      </c>
      <c r="S16" s="6">
        <v>5.5375106580829871E-2</v>
      </c>
      <c r="T16" s="6">
        <v>2.6710700557589784E-2</v>
      </c>
      <c r="U16" s="6">
        <v>5.3426417975844425E-3</v>
      </c>
      <c r="V16" s="6">
        <v>4.0605729758957523</v>
      </c>
      <c r="W16" s="6">
        <v>0.78482855933188744</v>
      </c>
      <c r="X16" s="6">
        <v>0.12012585832674672</v>
      </c>
      <c r="Y16" s="6">
        <v>0.12451542905595404</v>
      </c>
      <c r="Z16" s="6">
        <v>3.8908919975641096E-2</v>
      </c>
      <c r="AA16" s="6">
        <v>3.1111418583108862E-2</v>
      </c>
      <c r="AB16" s="6">
        <v>0.31465866075640764</v>
      </c>
      <c r="AC16" s="6">
        <v>3.8856924353680003E-2</v>
      </c>
      <c r="AD16" s="6">
        <v>5.4618979999999999E-10</v>
      </c>
      <c r="AE16" s="60"/>
      <c r="AF16" s="26">
        <v>7379.6435360001597</v>
      </c>
      <c r="AG16" s="26">
        <v>8011.0621259999998</v>
      </c>
      <c r="AH16" s="26">
        <v>19195.871621979335</v>
      </c>
      <c r="AI16" s="26">
        <v>7746.4227321944554</v>
      </c>
      <c r="AJ16" s="26" t="s">
        <v>431</v>
      </c>
      <c r="AK16" s="26" t="s">
        <v>431</v>
      </c>
      <c r="AL16" s="49" t="s">
        <v>49</v>
      </c>
    </row>
    <row r="17" spans="1:38" s="2" customFormat="1" ht="26.25" customHeight="1" thickBot="1" x14ac:dyDescent="0.25">
      <c r="A17" s="70" t="s">
        <v>53</v>
      </c>
      <c r="B17" s="70" t="s">
        <v>58</v>
      </c>
      <c r="C17" s="71" t="s">
        <v>59</v>
      </c>
      <c r="D17" s="72"/>
      <c r="E17" s="6">
        <v>8.5172135000143854</v>
      </c>
      <c r="F17" s="6">
        <v>0.13704101828025617</v>
      </c>
      <c r="G17" s="6">
        <v>6.7628865082589904</v>
      </c>
      <c r="H17" s="6">
        <v>1.4541E-5</v>
      </c>
      <c r="I17" s="6">
        <v>0.25083550647047537</v>
      </c>
      <c r="J17" s="6">
        <v>0.74206990626150449</v>
      </c>
      <c r="K17" s="6">
        <v>2.05843450510711</v>
      </c>
      <c r="L17" s="6">
        <v>1.4463200125842074E-2</v>
      </c>
      <c r="M17" s="6">
        <v>95.298235838025093</v>
      </c>
      <c r="N17" s="6">
        <v>6.8184992758427923</v>
      </c>
      <c r="O17" s="6">
        <v>0.13173003016297297</v>
      </c>
      <c r="P17" s="6">
        <v>1.0651476456232607E-2</v>
      </c>
      <c r="Q17" s="6">
        <v>0.28474951224059075</v>
      </c>
      <c r="R17" s="6">
        <v>1.0547235207085299</v>
      </c>
      <c r="S17" s="6">
        <v>2.8107200319592567E-2</v>
      </c>
      <c r="T17" s="6">
        <v>0.68184017074685765</v>
      </c>
      <c r="U17" s="6">
        <v>2.3758934114970782E-3</v>
      </c>
      <c r="V17" s="6">
        <v>4.8720593813996302</v>
      </c>
      <c r="W17" s="6">
        <v>0.93764410866823478</v>
      </c>
      <c r="X17" s="6">
        <v>8.5460477173748513E-4</v>
      </c>
      <c r="Y17" s="6">
        <v>1.715532726751959E-3</v>
      </c>
      <c r="Z17" s="6">
        <v>8.5460854254155105E-4</v>
      </c>
      <c r="AA17" s="6">
        <v>8.5425234078621696E-4</v>
      </c>
      <c r="AB17" s="6">
        <v>4.2789983817425707E-3</v>
      </c>
      <c r="AC17" s="6">
        <v>4.3000000000000002E-5</v>
      </c>
      <c r="AD17" s="6">
        <v>0.19748049668784129</v>
      </c>
      <c r="AE17" s="60"/>
      <c r="AF17" s="26">
        <v>1540.2641339842139</v>
      </c>
      <c r="AG17" s="26">
        <v>23542.150844968161</v>
      </c>
      <c r="AH17" s="26">
        <v>31229.542883705963</v>
      </c>
      <c r="AI17" s="26">
        <v>0.393333333334</v>
      </c>
      <c r="AJ17" s="26" t="s">
        <v>433</v>
      </c>
      <c r="AK17" s="26" t="s">
        <v>431</v>
      </c>
      <c r="AL17" s="49" t="s">
        <v>49</v>
      </c>
    </row>
    <row r="18" spans="1:38" s="2" customFormat="1" ht="26.25" customHeight="1" thickBot="1" x14ac:dyDescent="0.25">
      <c r="A18" s="70" t="s">
        <v>53</v>
      </c>
      <c r="B18" s="70" t="s">
        <v>60</v>
      </c>
      <c r="C18" s="71" t="s">
        <v>61</v>
      </c>
      <c r="D18" s="72"/>
      <c r="E18" s="6">
        <v>5.003269639161231</v>
      </c>
      <c r="F18" s="6">
        <v>2.0406287690585976E-2</v>
      </c>
      <c r="G18" s="6">
        <v>11.44581141652311</v>
      </c>
      <c r="H18" s="6">
        <v>1.4800000000000001E-5</v>
      </c>
      <c r="I18" s="6">
        <v>5.1538624421868719E-2</v>
      </c>
      <c r="J18" s="6">
        <v>6.6255673249019945E-2</v>
      </c>
      <c r="K18" s="6">
        <v>8.2329464132232202E-2</v>
      </c>
      <c r="L18" s="6">
        <v>2.2529901779248802E-2</v>
      </c>
      <c r="M18" s="6">
        <v>0.38922050371159633</v>
      </c>
      <c r="N18" s="6">
        <v>3.7939112292444815E-2</v>
      </c>
      <c r="O18" s="6">
        <v>9.7623638666138116E-3</v>
      </c>
      <c r="P18" s="6">
        <v>2.8034337574883773E-3</v>
      </c>
      <c r="Q18" s="6">
        <v>3.2392838787313381E-2</v>
      </c>
      <c r="R18" s="6">
        <v>2.260560893028829E-2</v>
      </c>
      <c r="S18" s="6">
        <v>4.3342908178965113E-2</v>
      </c>
      <c r="T18" s="6">
        <v>2.0864263070645861</v>
      </c>
      <c r="U18" s="6">
        <v>1.6705418125389049E-2</v>
      </c>
      <c r="V18" s="6">
        <v>0.7130520460458073</v>
      </c>
      <c r="W18" s="6">
        <v>2.1439101112467381E-2</v>
      </c>
      <c r="X18" s="6">
        <v>9.9929900290837999E-5</v>
      </c>
      <c r="Y18" s="6">
        <v>1.9887904860747219E-4</v>
      </c>
      <c r="Z18" s="6">
        <v>9.8447012627238002E-5</v>
      </c>
      <c r="AA18" s="6">
        <v>1.48301718474438E-4</v>
      </c>
      <c r="AB18" s="6">
        <v>5.4555767999998623E-4</v>
      </c>
      <c r="AC18" s="6">
        <v>1.9999999999999999E-6</v>
      </c>
      <c r="AD18" s="6" t="s">
        <v>431</v>
      </c>
      <c r="AE18" s="60"/>
      <c r="AF18" s="26">
        <v>9977.6972661625732</v>
      </c>
      <c r="AG18" s="26">
        <v>1214.5712524911039</v>
      </c>
      <c r="AH18" s="26">
        <v>5627.2024698819241</v>
      </c>
      <c r="AI18" s="26">
        <v>0.4</v>
      </c>
      <c r="AJ18" s="26" t="s">
        <v>433</v>
      </c>
      <c r="AK18" s="26" t="s">
        <v>431</v>
      </c>
      <c r="AL18" s="49" t="s">
        <v>49</v>
      </c>
    </row>
    <row r="19" spans="1:38" s="2" customFormat="1" ht="26.25" customHeight="1" thickBot="1" x14ac:dyDescent="0.25">
      <c r="A19" s="70" t="s">
        <v>53</v>
      </c>
      <c r="B19" s="70" t="s">
        <v>62</v>
      </c>
      <c r="C19" s="71" t="s">
        <v>63</v>
      </c>
      <c r="D19" s="72"/>
      <c r="E19" s="6">
        <v>8.7773655825490398</v>
      </c>
      <c r="F19" s="6">
        <v>1.8332753531802721</v>
      </c>
      <c r="G19" s="6">
        <v>6.6579108369874858</v>
      </c>
      <c r="H19" s="6">
        <v>3.051153E-3</v>
      </c>
      <c r="I19" s="6">
        <v>0.17102551551699088</v>
      </c>
      <c r="J19" s="6">
        <v>0.21876030198668781</v>
      </c>
      <c r="K19" s="6">
        <v>0.26178142503228552</v>
      </c>
      <c r="L19" s="6">
        <v>1.5437628521716972E-2</v>
      </c>
      <c r="M19" s="6">
        <v>3.419711304444423</v>
      </c>
      <c r="N19" s="6">
        <v>7.4241979349687112E-2</v>
      </c>
      <c r="O19" s="6">
        <v>7.9074579367190284E-3</v>
      </c>
      <c r="P19" s="6">
        <v>2.1753175137661233E-2</v>
      </c>
      <c r="Q19" s="6">
        <v>6.3521966631175431E-2</v>
      </c>
      <c r="R19" s="6">
        <v>7.2918247977757533E-2</v>
      </c>
      <c r="S19" s="6">
        <v>6.0698308163148994E-2</v>
      </c>
      <c r="T19" s="6">
        <v>0.44885691617258866</v>
      </c>
      <c r="U19" s="6">
        <v>0.16151011065306745</v>
      </c>
      <c r="V19" s="6">
        <v>0.24653509031055443</v>
      </c>
      <c r="W19" s="6">
        <v>0.157658215862375</v>
      </c>
      <c r="X19" s="6">
        <v>2.6022948509127619E-3</v>
      </c>
      <c r="Y19" s="6">
        <v>5.2127644506330577E-3</v>
      </c>
      <c r="Z19" s="6">
        <v>2.4196911982872125E-3</v>
      </c>
      <c r="AA19" s="6">
        <v>2.1496287216980553E-3</v>
      </c>
      <c r="AB19" s="6">
        <v>1.2384379348755801E-2</v>
      </c>
      <c r="AC19" s="6">
        <v>4.6161609308975601E-2</v>
      </c>
      <c r="AD19" s="6">
        <v>2.4454184810200001E-5</v>
      </c>
      <c r="AE19" s="60"/>
      <c r="AF19" s="26">
        <v>2366.14298379707</v>
      </c>
      <c r="AG19" s="26">
        <v>6910.2207200000003</v>
      </c>
      <c r="AH19" s="26">
        <v>119258.521281733</v>
      </c>
      <c r="AI19" s="26">
        <v>82.463675226106005</v>
      </c>
      <c r="AJ19" s="26" t="s">
        <v>431</v>
      </c>
      <c r="AK19" s="26" t="s">
        <v>431</v>
      </c>
      <c r="AL19" s="49" t="s">
        <v>49</v>
      </c>
    </row>
    <row r="20" spans="1:38" s="2" customFormat="1" ht="26.25" customHeight="1" thickBot="1" x14ac:dyDescent="0.25">
      <c r="A20" s="70" t="s">
        <v>53</v>
      </c>
      <c r="B20" s="70" t="s">
        <v>64</v>
      </c>
      <c r="C20" s="71" t="s">
        <v>65</v>
      </c>
      <c r="D20" s="72"/>
      <c r="E20" s="6">
        <v>7.6592294340977922</v>
      </c>
      <c r="F20" s="6">
        <v>2.1141521576881726</v>
      </c>
      <c r="G20" s="6">
        <v>1.8335834908545532</v>
      </c>
      <c r="H20" s="6">
        <v>0.13538613538133648</v>
      </c>
      <c r="I20" s="6">
        <v>1.3606342860431366</v>
      </c>
      <c r="J20" s="6">
        <v>1.5855195109528299</v>
      </c>
      <c r="K20" s="6">
        <v>1.7646499769088886</v>
      </c>
      <c r="L20" s="6">
        <v>5.6696798925901688E-2</v>
      </c>
      <c r="M20" s="6">
        <v>8.1575038466592904</v>
      </c>
      <c r="N20" s="6">
        <v>1.0254789475976032</v>
      </c>
      <c r="O20" s="6">
        <v>0.12747258944094314</v>
      </c>
      <c r="P20" s="6">
        <v>7.5296233718690625E-2</v>
      </c>
      <c r="Q20" s="6">
        <v>0.42903648794638377</v>
      </c>
      <c r="R20" s="6">
        <v>0.51945868029945685</v>
      </c>
      <c r="S20" s="6">
        <v>0.95756512576659747</v>
      </c>
      <c r="T20" s="6">
        <v>1.3847481746113592</v>
      </c>
      <c r="U20" s="6">
        <v>5.9914823726292248E-2</v>
      </c>
      <c r="V20" s="6">
        <v>9.9366772086783008</v>
      </c>
      <c r="W20" s="6">
        <v>2.6033535997596382</v>
      </c>
      <c r="X20" s="6">
        <v>8.7146674812688368E-2</v>
      </c>
      <c r="Y20" s="6">
        <v>6.3744467605939478E-2</v>
      </c>
      <c r="Z20" s="6">
        <v>2.0638614436453324E-2</v>
      </c>
      <c r="AA20" s="6">
        <v>1.7939954175819277E-2</v>
      </c>
      <c r="AB20" s="6">
        <v>0.1894697110373203</v>
      </c>
      <c r="AC20" s="6">
        <v>0.23674033037418879</v>
      </c>
      <c r="AD20" s="6">
        <v>0.1530783836688713</v>
      </c>
      <c r="AE20" s="60"/>
      <c r="AF20" s="26">
        <v>4262.4169546041694</v>
      </c>
      <c r="AG20" s="26" t="s">
        <v>431</v>
      </c>
      <c r="AH20" s="26">
        <v>63373.416356002279</v>
      </c>
      <c r="AI20" s="26">
        <v>48306.973559922641</v>
      </c>
      <c r="AJ20" s="26" t="s">
        <v>433</v>
      </c>
      <c r="AK20" s="26" t="s">
        <v>431</v>
      </c>
      <c r="AL20" s="49" t="s">
        <v>49</v>
      </c>
    </row>
    <row r="21" spans="1:38" s="2" customFormat="1" ht="26.25" customHeight="1" thickBot="1" x14ac:dyDescent="0.25">
      <c r="A21" s="70" t="s">
        <v>53</v>
      </c>
      <c r="B21" s="70" t="s">
        <v>66</v>
      </c>
      <c r="C21" s="71" t="s">
        <v>67</v>
      </c>
      <c r="D21" s="72"/>
      <c r="E21" s="6">
        <v>4.03423453</v>
      </c>
      <c r="F21" s="6">
        <v>2.102133947</v>
      </c>
      <c r="G21" s="6">
        <v>2.621689033</v>
      </c>
      <c r="H21" s="6">
        <v>0.16353783899999999</v>
      </c>
      <c r="I21" s="6">
        <v>0.81356244899999997</v>
      </c>
      <c r="J21" s="6">
        <v>0.875196639</v>
      </c>
      <c r="K21" s="6">
        <v>0.95175754000000001</v>
      </c>
      <c r="L21" s="6">
        <v>0.19838966099999999</v>
      </c>
      <c r="M21" s="6">
        <v>4.094233462</v>
      </c>
      <c r="N21" s="6">
        <v>0.176340572</v>
      </c>
      <c r="O21" s="6">
        <v>5.9066812000000003E-2</v>
      </c>
      <c r="P21" s="6">
        <v>7.4304560000000002E-3</v>
      </c>
      <c r="Q21" s="6">
        <v>1.0768085E-2</v>
      </c>
      <c r="R21" s="6">
        <v>0.20713174200000001</v>
      </c>
      <c r="S21" s="6">
        <v>4.4478564999999998E-2</v>
      </c>
      <c r="T21" s="6">
        <v>1.093719031</v>
      </c>
      <c r="U21" s="6">
        <v>4.2382820000000003E-3</v>
      </c>
      <c r="V21" s="6">
        <v>2.3391393570000001</v>
      </c>
      <c r="W21" s="6">
        <v>0.51852763618439768</v>
      </c>
      <c r="X21" s="6">
        <v>4.8793288137233506E-2</v>
      </c>
      <c r="Y21" s="6">
        <v>7.9962028855723996E-2</v>
      </c>
      <c r="Z21" s="6">
        <v>2.6706992907076628E-2</v>
      </c>
      <c r="AA21" s="6">
        <v>2.2287486035897894E-2</v>
      </c>
      <c r="AB21" s="6">
        <v>0.17774979593593201</v>
      </c>
      <c r="AC21" s="6">
        <v>2.2426999999999999E-2</v>
      </c>
      <c r="AD21" s="6">
        <v>2.6800000000000001E-4</v>
      </c>
      <c r="AE21" s="60"/>
      <c r="AF21" s="26">
        <v>6292.594317224708</v>
      </c>
      <c r="AG21" s="26">
        <v>311.4126</v>
      </c>
      <c r="AH21" s="26">
        <v>43201.777999999998</v>
      </c>
      <c r="AI21" s="26">
        <v>4419.9415432645346</v>
      </c>
      <c r="AJ21" s="26" t="s">
        <v>433</v>
      </c>
      <c r="AK21" s="26" t="s">
        <v>431</v>
      </c>
      <c r="AL21" s="49" t="s">
        <v>49</v>
      </c>
    </row>
    <row r="22" spans="1:38" s="2" customFormat="1" ht="26.25" customHeight="1" thickBot="1" x14ac:dyDescent="0.25">
      <c r="A22" s="70" t="s">
        <v>53</v>
      </c>
      <c r="B22" s="74" t="s">
        <v>68</v>
      </c>
      <c r="C22" s="71" t="s">
        <v>69</v>
      </c>
      <c r="D22" s="72"/>
      <c r="E22" s="6">
        <v>50.862078767411873</v>
      </c>
      <c r="F22" s="6">
        <v>1.0586977668509499</v>
      </c>
      <c r="G22" s="6">
        <v>22.907967959638402</v>
      </c>
      <c r="H22" s="6">
        <v>5.0201036999999997E-2</v>
      </c>
      <c r="I22" s="6">
        <v>0.52031125292790725</v>
      </c>
      <c r="J22" s="6">
        <v>0.78781961619415397</v>
      </c>
      <c r="K22" s="6">
        <v>0.95143632765735764</v>
      </c>
      <c r="L22" s="6">
        <v>0.11399499735585465</v>
      </c>
      <c r="M22" s="6">
        <v>45.339540584412028</v>
      </c>
      <c r="N22" s="6">
        <v>0.70154465402298627</v>
      </c>
      <c r="O22" s="6">
        <v>8.1984007810057671E-2</v>
      </c>
      <c r="P22" s="6">
        <v>0.37951004406783639</v>
      </c>
      <c r="Q22" s="6">
        <v>8.9698551173900076E-2</v>
      </c>
      <c r="R22" s="6">
        <v>0.57920909310107627</v>
      </c>
      <c r="S22" s="6">
        <v>0.50910294258208189</v>
      </c>
      <c r="T22" s="6">
        <v>1.0221712339788969</v>
      </c>
      <c r="U22" s="6">
        <v>0.34473404193697621</v>
      </c>
      <c r="V22" s="6">
        <v>2.6106129296393772</v>
      </c>
      <c r="W22" s="6">
        <v>0.67891349346233798</v>
      </c>
      <c r="X22" s="6">
        <v>1.549023844311156E-2</v>
      </c>
      <c r="Y22" s="6">
        <v>2.8084847504220883E-2</v>
      </c>
      <c r="Z22" s="6">
        <v>8.8831981784774413E-3</v>
      </c>
      <c r="AA22" s="6">
        <v>6.9451833556474912E-3</v>
      </c>
      <c r="AB22" s="6">
        <v>5.9403467469298539E-2</v>
      </c>
      <c r="AC22" s="6">
        <v>8.4802000000000002E-2</v>
      </c>
      <c r="AD22" s="6">
        <v>2.3805128409458799E-2</v>
      </c>
      <c r="AE22" s="60"/>
      <c r="AF22" s="26">
        <v>61487.055553577011</v>
      </c>
      <c r="AG22" s="26">
        <v>1255.4396423999999</v>
      </c>
      <c r="AH22" s="26">
        <v>75573.338038694288</v>
      </c>
      <c r="AI22" s="26">
        <v>5049.8785509813342</v>
      </c>
      <c r="AJ22" s="26">
        <v>11702.596819999999</v>
      </c>
      <c r="AK22" s="26" t="s">
        <v>431</v>
      </c>
      <c r="AL22" s="49" t="s">
        <v>49</v>
      </c>
    </row>
    <row r="23" spans="1:38" s="2" customFormat="1" ht="26.25" customHeight="1" thickBot="1" x14ac:dyDescent="0.25">
      <c r="A23" s="70" t="s">
        <v>70</v>
      </c>
      <c r="B23" s="74" t="s">
        <v>393</v>
      </c>
      <c r="C23" s="71" t="s">
        <v>389</v>
      </c>
      <c r="D23" s="117"/>
      <c r="E23" s="6">
        <v>9.2087030219999999</v>
      </c>
      <c r="F23" s="6">
        <v>0.838597382</v>
      </c>
      <c r="G23" s="6">
        <v>9.3156820000000005E-3</v>
      </c>
      <c r="H23" s="6">
        <v>3.7262760000000002E-3</v>
      </c>
      <c r="I23" s="6">
        <v>0.50975339900000005</v>
      </c>
      <c r="J23" s="6">
        <v>0.50975339900000005</v>
      </c>
      <c r="K23" s="6">
        <v>0.50975339900000005</v>
      </c>
      <c r="L23" s="6">
        <v>0.36403486299999999</v>
      </c>
      <c r="M23" s="6">
        <v>3.621980717</v>
      </c>
      <c r="N23" s="6" t="s">
        <v>432</v>
      </c>
      <c r="O23" s="6">
        <v>4.657853E-3</v>
      </c>
      <c r="P23" s="6" t="s">
        <v>432</v>
      </c>
      <c r="Q23" s="6" t="s">
        <v>432</v>
      </c>
      <c r="R23" s="6">
        <v>2.3289214999999999E-2</v>
      </c>
      <c r="S23" s="6">
        <v>0.79183345900000002</v>
      </c>
      <c r="T23" s="6">
        <v>3.2604915999999998E-2</v>
      </c>
      <c r="U23" s="6">
        <v>4.657853E-3</v>
      </c>
      <c r="V23" s="6">
        <v>0.46578438500000002</v>
      </c>
      <c r="W23" s="6" t="s">
        <v>432</v>
      </c>
      <c r="X23" s="6">
        <v>1.397353135070814E-2</v>
      </c>
      <c r="Y23" s="6">
        <v>2.32892189178469E-2</v>
      </c>
      <c r="Z23" s="6">
        <v>1.6022982615478666E-2</v>
      </c>
      <c r="AA23" s="6">
        <v>3.67969658901981E-3</v>
      </c>
      <c r="AB23" s="6">
        <v>5.6965429473053518E-2</v>
      </c>
      <c r="AC23" s="6" t="s">
        <v>431</v>
      </c>
      <c r="AD23" s="6" t="s">
        <v>431</v>
      </c>
      <c r="AE23" s="60"/>
      <c r="AF23" s="26">
        <v>20075.306707184027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7.1554424929426093</v>
      </c>
      <c r="F24" s="6">
        <v>3.9171579930365503</v>
      </c>
      <c r="G24" s="6">
        <v>2.103814345</v>
      </c>
      <c r="H24" s="6">
        <v>0.30474863099999999</v>
      </c>
      <c r="I24" s="6">
        <v>1.39857205604103</v>
      </c>
      <c r="J24" s="6">
        <v>1.4773411720410301</v>
      </c>
      <c r="K24" s="6">
        <v>1.5870129600410301</v>
      </c>
      <c r="L24" s="6">
        <v>0.35133269296539049</v>
      </c>
      <c r="M24" s="6">
        <v>7.4086582030993453</v>
      </c>
      <c r="N24" s="6">
        <v>0.28330180208210998</v>
      </c>
      <c r="O24" s="6">
        <v>0.10885223965768499</v>
      </c>
      <c r="P24" s="6">
        <v>1.4291246898E-2</v>
      </c>
      <c r="Q24" s="6">
        <v>1.7055437912799998E-2</v>
      </c>
      <c r="R24" s="6">
        <v>0.30463302529920239</v>
      </c>
      <c r="S24" s="6">
        <v>6.8413233001920246E-2</v>
      </c>
      <c r="T24" s="6">
        <v>1.1852418822895174</v>
      </c>
      <c r="U24" s="6">
        <v>7.9181540264899996E-3</v>
      </c>
      <c r="V24" s="6">
        <v>4.3213978129221102</v>
      </c>
      <c r="W24" s="6">
        <v>0.9289429275060519</v>
      </c>
      <c r="X24" s="6">
        <v>8.76277641039067E-2</v>
      </c>
      <c r="Y24" s="6">
        <v>0.14239589836763678</v>
      </c>
      <c r="Z24" s="6">
        <v>4.6473365877203604E-2</v>
      </c>
      <c r="AA24" s="6">
        <v>3.8238042798094805E-2</v>
      </c>
      <c r="AB24" s="6">
        <v>0.3147350711468419</v>
      </c>
      <c r="AC24" s="6">
        <v>4.1401009327999998E-2</v>
      </c>
      <c r="AD24" s="6">
        <v>4.8300000551200001E-4</v>
      </c>
      <c r="AE24" s="60"/>
      <c r="AF24" s="26">
        <v>7174.3665645834599</v>
      </c>
      <c r="AG24" s="26" t="s">
        <v>431</v>
      </c>
      <c r="AH24" s="26">
        <v>89456.832747861001</v>
      </c>
      <c r="AI24" s="26">
        <v>8236.4497864103741</v>
      </c>
      <c r="AJ24" s="26" t="s">
        <v>431</v>
      </c>
      <c r="AK24" s="26" t="s">
        <v>431</v>
      </c>
      <c r="AL24" s="49" t="s">
        <v>49</v>
      </c>
    </row>
    <row r="25" spans="1:38" s="2" customFormat="1" ht="26.25" customHeight="1" thickBot="1" x14ac:dyDescent="0.25">
      <c r="A25" s="70" t="s">
        <v>73</v>
      </c>
      <c r="B25" s="74" t="s">
        <v>74</v>
      </c>
      <c r="C25" s="76" t="s">
        <v>75</v>
      </c>
      <c r="D25" s="72"/>
      <c r="E25" s="6">
        <v>4.8123843461012665</v>
      </c>
      <c r="F25" s="6">
        <v>0.43346394976183539</v>
      </c>
      <c r="G25" s="6">
        <v>0.28068236613990344</v>
      </c>
      <c r="H25" s="6" t="s">
        <v>432</v>
      </c>
      <c r="I25" s="6">
        <v>3.4124130020469705E-2</v>
      </c>
      <c r="J25" s="6">
        <v>3.4124130020469705E-2</v>
      </c>
      <c r="K25" s="6">
        <v>3.4124130020469705E-2</v>
      </c>
      <c r="L25" s="6">
        <v>1.637895286116554E-2</v>
      </c>
      <c r="M25" s="6">
        <v>2.9700087219232323</v>
      </c>
      <c r="N25" s="6">
        <v>2.2750005106656541E-2</v>
      </c>
      <c r="O25" s="6">
        <v>1.7326524844317946E-5</v>
      </c>
      <c r="P25" s="6">
        <v>7.6525087353424221E-4</v>
      </c>
      <c r="Q25" s="6">
        <v>3.3206689020484128E-5</v>
      </c>
      <c r="R25" s="6">
        <v>4.0416527422371075E-3</v>
      </c>
      <c r="S25" s="6">
        <v>2.4538807106432156E-3</v>
      </c>
      <c r="T25" s="6">
        <v>3.326629536749058E-5</v>
      </c>
      <c r="U25" s="6">
        <v>3.3203708703133803E-5</v>
      </c>
      <c r="V25" s="6">
        <v>6.35185704825195E-3</v>
      </c>
      <c r="W25" s="6" t="s">
        <v>432</v>
      </c>
      <c r="X25" s="6">
        <v>2.9681629802677929E-4</v>
      </c>
      <c r="Y25" s="6">
        <v>2.3380158874109903E-3</v>
      </c>
      <c r="Z25" s="6">
        <v>2.6533792722346357E-4</v>
      </c>
      <c r="AA25" s="6">
        <v>2.3550807765664706E-4</v>
      </c>
      <c r="AB25" s="6">
        <v>3.1356781903178802E-3</v>
      </c>
      <c r="AC25" s="6" t="s">
        <v>431</v>
      </c>
      <c r="AD25" s="6" t="s">
        <v>431</v>
      </c>
      <c r="AE25" s="60"/>
      <c r="AF25" s="26">
        <v>14485.809521106428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1.8357830313538308</v>
      </c>
      <c r="F26" s="6">
        <v>0.21255205559130388</v>
      </c>
      <c r="G26" s="6">
        <v>0.11751752404818182</v>
      </c>
      <c r="H26" s="6" t="s">
        <v>432</v>
      </c>
      <c r="I26" s="6">
        <v>1.306050307737943E-2</v>
      </c>
      <c r="J26" s="6">
        <v>1.306050307737943E-2</v>
      </c>
      <c r="K26" s="6">
        <v>1.306050307737943E-2</v>
      </c>
      <c r="L26" s="6">
        <v>6.2629258154645708E-3</v>
      </c>
      <c r="M26" s="6">
        <v>1.5739462537565758</v>
      </c>
      <c r="N26" s="6">
        <v>0.1995668201535678</v>
      </c>
      <c r="O26" s="6">
        <v>7.2914041112667844E-6</v>
      </c>
      <c r="P26" s="6">
        <v>3.2200201049384559E-4</v>
      </c>
      <c r="Q26" s="6">
        <v>1.3953313450487976E-5</v>
      </c>
      <c r="R26" s="6">
        <v>1.6907300376748336E-3</v>
      </c>
      <c r="S26" s="6">
        <v>1.0266918756096132E-3</v>
      </c>
      <c r="T26" s="6">
        <v>1.4478379757048645E-5</v>
      </c>
      <c r="U26" s="6">
        <v>1.3927060135159943E-5</v>
      </c>
      <c r="V26" s="6">
        <v>2.6629260036155141E-3</v>
      </c>
      <c r="W26" s="6" t="s">
        <v>432</v>
      </c>
      <c r="X26" s="6">
        <v>1.496590662008878E-4</v>
      </c>
      <c r="Y26" s="6">
        <v>1.1259174353798736E-3</v>
      </c>
      <c r="Z26" s="6">
        <v>1.3143117244167679E-4</v>
      </c>
      <c r="AA26" s="6">
        <v>1.3059383947649806E-4</v>
      </c>
      <c r="AB26" s="6">
        <v>1.5376015134989363E-3</v>
      </c>
      <c r="AC26" s="6" t="s">
        <v>431</v>
      </c>
      <c r="AD26" s="6" t="s">
        <v>431</v>
      </c>
      <c r="AE26" s="60"/>
      <c r="AF26" s="26">
        <v>6006.2198229452715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160.47057168200001</v>
      </c>
      <c r="F27" s="6">
        <v>10.683153143</v>
      </c>
      <c r="G27" s="6">
        <v>0.204101053</v>
      </c>
      <c r="H27" s="6">
        <v>2.1489818999999999</v>
      </c>
      <c r="I27" s="6">
        <v>7.1638564589999998</v>
      </c>
      <c r="J27" s="6">
        <v>7.1638564589999998</v>
      </c>
      <c r="K27" s="6">
        <v>7.1638564589999998</v>
      </c>
      <c r="L27" s="6">
        <v>6.0950453619999996</v>
      </c>
      <c r="M27" s="6">
        <v>115.39232849299999</v>
      </c>
      <c r="N27" s="6">
        <v>18.899391902000001</v>
      </c>
      <c r="O27" s="6">
        <v>0.181006269</v>
      </c>
      <c r="P27" s="6">
        <v>9.5620278000000003E-2</v>
      </c>
      <c r="Q27" s="6">
        <v>2.2702400000000002E-3</v>
      </c>
      <c r="R27" s="6">
        <v>0.88372753699999995</v>
      </c>
      <c r="S27" s="6">
        <v>30.745450642000002</v>
      </c>
      <c r="T27" s="6">
        <v>1.267087949</v>
      </c>
      <c r="U27" s="6">
        <v>0.18083861500000001</v>
      </c>
      <c r="V27" s="6">
        <v>18.077990175</v>
      </c>
      <c r="W27" s="6">
        <v>11.328221727700001</v>
      </c>
      <c r="X27" s="6">
        <v>0.1776823458748</v>
      </c>
      <c r="Y27" s="6">
        <v>0.17712569978859999</v>
      </c>
      <c r="Z27" s="6">
        <v>7.8080911811199999E-2</v>
      </c>
      <c r="AA27" s="6">
        <v>0.19456671258069999</v>
      </c>
      <c r="AB27" s="6">
        <v>0.62745567005360003</v>
      </c>
      <c r="AC27" s="6" t="s">
        <v>431</v>
      </c>
      <c r="AD27" s="6">
        <v>2.266022</v>
      </c>
      <c r="AE27" s="60"/>
      <c r="AF27" s="26">
        <v>653222.96864879772</v>
      </c>
      <c r="AG27" s="26" t="s">
        <v>433</v>
      </c>
      <c r="AH27" s="26">
        <v>209.44717990826089</v>
      </c>
      <c r="AI27" s="26">
        <v>25634.698204911139</v>
      </c>
      <c r="AJ27" s="26">
        <v>730.64034069903221</v>
      </c>
      <c r="AK27" s="26" t="s">
        <v>431</v>
      </c>
      <c r="AL27" s="49" t="s">
        <v>49</v>
      </c>
    </row>
    <row r="28" spans="1:38" s="2" customFormat="1" ht="26.25" customHeight="1" thickBot="1" x14ac:dyDescent="0.25">
      <c r="A28" s="70" t="s">
        <v>78</v>
      </c>
      <c r="B28" s="70" t="s">
        <v>81</v>
      </c>
      <c r="C28" s="71" t="s">
        <v>82</v>
      </c>
      <c r="D28" s="72"/>
      <c r="E28" s="6">
        <v>24.233746632999999</v>
      </c>
      <c r="F28" s="6">
        <v>1.575160442</v>
      </c>
      <c r="G28" s="6">
        <v>2.6598782000000001E-2</v>
      </c>
      <c r="H28" s="6">
        <v>2.6862760999999999E-2</v>
      </c>
      <c r="I28" s="6">
        <v>1.3639005829999999</v>
      </c>
      <c r="J28" s="6">
        <v>1.3639005829999999</v>
      </c>
      <c r="K28" s="6">
        <v>1.3639005829999999</v>
      </c>
      <c r="L28" s="6">
        <v>1.1035288059999999</v>
      </c>
      <c r="M28" s="6">
        <v>17.687362794999999</v>
      </c>
      <c r="N28" s="6">
        <v>1.235362727</v>
      </c>
      <c r="O28" s="6">
        <v>1.4242349E-2</v>
      </c>
      <c r="P28" s="6">
        <v>1.0286642E-2</v>
      </c>
      <c r="Q28" s="6">
        <v>1.9842500000000001E-4</v>
      </c>
      <c r="R28" s="6">
        <v>7.5797111E-2</v>
      </c>
      <c r="S28" s="6">
        <v>2.4236563769999999</v>
      </c>
      <c r="T28" s="6">
        <v>9.9348832999999998E-2</v>
      </c>
      <c r="U28" s="6">
        <v>1.4274772999999999E-2</v>
      </c>
      <c r="V28" s="6">
        <v>1.431214333</v>
      </c>
      <c r="W28" s="6">
        <v>1.0816757051000001</v>
      </c>
      <c r="X28" s="6">
        <v>1.6272348075400001E-2</v>
      </c>
      <c r="Y28" s="6">
        <v>1.63193370505E-2</v>
      </c>
      <c r="Z28" s="6">
        <v>7.3607874589000002E-3</v>
      </c>
      <c r="AA28" s="6">
        <v>1.7474881247500001E-2</v>
      </c>
      <c r="AB28" s="6">
        <v>5.7427353831900001E-2</v>
      </c>
      <c r="AC28" s="6" t="s">
        <v>431</v>
      </c>
      <c r="AD28" s="6">
        <v>0.22409200000000001</v>
      </c>
      <c r="AE28" s="60"/>
      <c r="AF28" s="26">
        <v>79484.71124034001</v>
      </c>
      <c r="AG28" s="26" t="s">
        <v>433</v>
      </c>
      <c r="AH28" s="26" t="s">
        <v>433</v>
      </c>
      <c r="AI28" s="26">
        <v>3060.913426770373</v>
      </c>
      <c r="AJ28" s="26">
        <v>111.19304809011777</v>
      </c>
      <c r="AK28" s="26" t="s">
        <v>431</v>
      </c>
      <c r="AL28" s="49" t="s">
        <v>49</v>
      </c>
    </row>
    <row r="29" spans="1:38" s="2" customFormat="1" ht="26.25" customHeight="1" thickBot="1" x14ac:dyDescent="0.25">
      <c r="A29" s="70" t="s">
        <v>78</v>
      </c>
      <c r="B29" s="70" t="s">
        <v>83</v>
      </c>
      <c r="C29" s="71" t="s">
        <v>84</v>
      </c>
      <c r="D29" s="72"/>
      <c r="E29" s="6">
        <v>113.831965178</v>
      </c>
      <c r="F29" s="6">
        <v>2.6080130449999999</v>
      </c>
      <c r="G29" s="6">
        <v>7.4848236999999998E-2</v>
      </c>
      <c r="H29" s="6">
        <v>0.13936659400000001</v>
      </c>
      <c r="I29" s="6">
        <v>1.8341982480000001</v>
      </c>
      <c r="J29" s="6">
        <v>1.8341982480000001</v>
      </c>
      <c r="K29" s="6">
        <v>1.8341982480000001</v>
      </c>
      <c r="L29" s="6">
        <v>1.258421877</v>
      </c>
      <c r="M29" s="6">
        <v>29.582602951999998</v>
      </c>
      <c r="N29" s="6">
        <v>3.2148180370000001</v>
      </c>
      <c r="O29" s="6">
        <v>2.2276658000000001E-2</v>
      </c>
      <c r="P29" s="6">
        <v>2.8483363000000001E-2</v>
      </c>
      <c r="Q29" s="6">
        <v>5.3758899999999999E-4</v>
      </c>
      <c r="R29" s="6">
        <v>0.13833595000000001</v>
      </c>
      <c r="S29" s="6">
        <v>3.7854669090000002</v>
      </c>
      <c r="T29" s="6">
        <v>0.15498706900000001</v>
      </c>
      <c r="U29" s="6">
        <v>2.2448747000000002E-2</v>
      </c>
      <c r="V29" s="6">
        <v>2.2695279049999999</v>
      </c>
      <c r="W29" s="6">
        <v>1.1379731144</v>
      </c>
      <c r="X29" s="6">
        <v>2.3517333267499999E-2</v>
      </c>
      <c r="Y29" s="6">
        <v>0.1424105181202</v>
      </c>
      <c r="Z29" s="6">
        <v>0.15913395511100001</v>
      </c>
      <c r="AA29" s="6">
        <v>3.6582518416599999E-2</v>
      </c>
      <c r="AB29" s="6">
        <v>0.3616443249154</v>
      </c>
      <c r="AC29" s="6" t="s">
        <v>431</v>
      </c>
      <c r="AD29" s="6">
        <v>0.22683</v>
      </c>
      <c r="AE29" s="60"/>
      <c r="AF29" s="26">
        <v>222083.80010446228</v>
      </c>
      <c r="AG29" s="26" t="s">
        <v>433</v>
      </c>
      <c r="AH29" s="26">
        <v>3251.2543318808985</v>
      </c>
      <c r="AI29" s="26">
        <v>8553.7546013401879</v>
      </c>
      <c r="AJ29" s="26">
        <v>316.29505183798392</v>
      </c>
      <c r="AK29" s="26" t="s">
        <v>431</v>
      </c>
      <c r="AL29" s="49" t="s">
        <v>49</v>
      </c>
    </row>
    <row r="30" spans="1:38" s="2" customFormat="1" ht="26.25" customHeight="1" thickBot="1" x14ac:dyDescent="0.25">
      <c r="A30" s="70" t="s">
        <v>78</v>
      </c>
      <c r="B30" s="70" t="s">
        <v>85</v>
      </c>
      <c r="C30" s="71" t="s">
        <v>86</v>
      </c>
      <c r="D30" s="72"/>
      <c r="E30" s="6">
        <v>3.2940146129999999</v>
      </c>
      <c r="F30" s="6">
        <v>11.473977963999999</v>
      </c>
      <c r="G30" s="6">
        <v>4.9108540000000001E-3</v>
      </c>
      <c r="H30" s="6">
        <v>3.1017347000000001E-2</v>
      </c>
      <c r="I30" s="6">
        <v>0.16906690099999999</v>
      </c>
      <c r="J30" s="6">
        <v>0.16906690099999999</v>
      </c>
      <c r="K30" s="6">
        <v>0.16906690099999999</v>
      </c>
      <c r="L30" s="6">
        <v>3.1210199000000001E-2</v>
      </c>
      <c r="M30" s="6">
        <v>99.150611479000005</v>
      </c>
      <c r="N30" s="6">
        <v>1.805709005</v>
      </c>
      <c r="O30" s="6">
        <v>1.3725019E-2</v>
      </c>
      <c r="P30" s="6">
        <v>4.6939549999999997E-3</v>
      </c>
      <c r="Q30" s="6">
        <v>1.6186E-4</v>
      </c>
      <c r="R30" s="6">
        <v>6.0734299999999998E-2</v>
      </c>
      <c r="S30" s="6">
        <v>2.325699137</v>
      </c>
      <c r="T30" s="6">
        <v>9.6471166999999997E-2</v>
      </c>
      <c r="U30" s="6">
        <v>1.3665296E-2</v>
      </c>
      <c r="V30" s="6">
        <v>1.3621963100000001</v>
      </c>
      <c r="W30" s="6">
        <v>0.25464381359999999</v>
      </c>
      <c r="X30" s="6">
        <v>5.9018604786999999E-3</v>
      </c>
      <c r="Y30" s="6">
        <v>7.7599625083999996E-3</v>
      </c>
      <c r="Z30" s="6">
        <v>4.4986932492999997E-3</v>
      </c>
      <c r="AA30" s="6">
        <v>8.6592583821000005E-3</v>
      </c>
      <c r="AB30" s="6">
        <v>2.6819774619800001E-2</v>
      </c>
      <c r="AC30" s="6" t="s">
        <v>431</v>
      </c>
      <c r="AD30" s="6">
        <v>0.13397300000000001</v>
      </c>
      <c r="AE30" s="60"/>
      <c r="AF30" s="26">
        <v>21437.579738767192</v>
      </c>
      <c r="AG30" s="26" t="s">
        <v>433</v>
      </c>
      <c r="AH30" s="26" t="s">
        <v>433</v>
      </c>
      <c r="AI30" s="26">
        <v>924.75133579680278</v>
      </c>
      <c r="AJ30" s="26" t="s">
        <v>433</v>
      </c>
      <c r="AK30" s="26" t="s">
        <v>431</v>
      </c>
      <c r="AL30" s="49" t="s">
        <v>49</v>
      </c>
    </row>
    <row r="31" spans="1:38" s="2" customFormat="1" ht="26.25" customHeight="1" thickBot="1" x14ac:dyDescent="0.25">
      <c r="A31" s="70" t="s">
        <v>78</v>
      </c>
      <c r="B31" s="70" t="s">
        <v>87</v>
      </c>
      <c r="C31" s="71" t="s">
        <v>88</v>
      </c>
      <c r="D31" s="72"/>
      <c r="E31" s="6" t="s">
        <v>431</v>
      </c>
      <c r="F31" s="6">
        <v>3.4373380199999999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164665.26228451997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3.0876540920000002</v>
      </c>
      <c r="J32" s="6">
        <v>5.5299201849999999</v>
      </c>
      <c r="K32" s="6">
        <v>7.5405752350000004</v>
      </c>
      <c r="L32" s="6">
        <v>0.34144551400000001</v>
      </c>
      <c r="M32" s="6" t="s">
        <v>431</v>
      </c>
      <c r="N32" s="6">
        <v>6.6283204439999999</v>
      </c>
      <c r="O32" s="6">
        <v>3.2779030000000001E-2</v>
      </c>
      <c r="P32" s="6" t="s">
        <v>432</v>
      </c>
      <c r="Q32" s="6">
        <v>7.7473879999999995E-2</v>
      </c>
      <c r="R32" s="6">
        <v>2.4339624180000001</v>
      </c>
      <c r="S32" s="6">
        <v>53.107179909000003</v>
      </c>
      <c r="T32" s="6">
        <v>0.39893921100000002</v>
      </c>
      <c r="U32" s="6">
        <v>6.1753080000000002E-2</v>
      </c>
      <c r="V32" s="6">
        <v>24.235411177</v>
      </c>
      <c r="W32" s="6" t="s">
        <v>431</v>
      </c>
      <c r="X32" s="6">
        <v>8.7806123540999995E-3</v>
      </c>
      <c r="Y32" s="6">
        <v>4.3345576599999999E-4</v>
      </c>
      <c r="Z32" s="6">
        <v>6.3986327299999995E-4</v>
      </c>
      <c r="AA32" s="6" t="s">
        <v>432</v>
      </c>
      <c r="AB32" s="6">
        <v>9.8539313936999995E-3</v>
      </c>
      <c r="AC32" s="6" t="s">
        <v>431</v>
      </c>
      <c r="AD32" s="6" t="s">
        <v>431</v>
      </c>
      <c r="AE32" s="60"/>
      <c r="AF32" s="26" t="s">
        <v>433</v>
      </c>
      <c r="AG32" s="26" t="s">
        <v>433</v>
      </c>
      <c r="AH32" s="26" t="s">
        <v>433</v>
      </c>
      <c r="AI32" s="26" t="s">
        <v>433</v>
      </c>
      <c r="AJ32" s="26" t="s">
        <v>433</v>
      </c>
      <c r="AK32" s="26">
        <v>343147450.21606541</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1.779290579</v>
      </c>
      <c r="J33" s="6">
        <v>3.294982547</v>
      </c>
      <c r="K33" s="6">
        <v>6.5899651080000003</v>
      </c>
      <c r="L33" s="6">
        <v>6.9853625000000003E-2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343147450.21606541</v>
      </c>
      <c r="AL33" s="49" t="s">
        <v>413</v>
      </c>
    </row>
    <row r="34" spans="1:38" s="2" customFormat="1" ht="26.25" customHeight="1" thickBot="1" x14ac:dyDescent="0.25">
      <c r="A34" s="70" t="s">
        <v>70</v>
      </c>
      <c r="B34" s="70" t="s">
        <v>93</v>
      </c>
      <c r="C34" s="71" t="s">
        <v>94</v>
      </c>
      <c r="D34" s="72"/>
      <c r="E34" s="6">
        <v>4.0609925640000002</v>
      </c>
      <c r="F34" s="6">
        <v>0.36037434000000002</v>
      </c>
      <c r="G34" s="6">
        <v>1.549995E-3</v>
      </c>
      <c r="H34" s="6">
        <v>5.4249799999999998E-4</v>
      </c>
      <c r="I34" s="6">
        <v>0.106174805</v>
      </c>
      <c r="J34" s="6">
        <v>0.111599799</v>
      </c>
      <c r="K34" s="6">
        <v>0.117799787</v>
      </c>
      <c r="L34" s="6">
        <v>6.9013627999999994E-2</v>
      </c>
      <c r="M34" s="6">
        <v>0.82924848299999998</v>
      </c>
      <c r="N34" s="6" t="s">
        <v>432</v>
      </c>
      <c r="O34" s="6">
        <v>7.7499999999999997E-4</v>
      </c>
      <c r="P34" s="6" t="s">
        <v>432</v>
      </c>
      <c r="Q34" s="6" t="s">
        <v>432</v>
      </c>
      <c r="R34" s="6">
        <v>3.8749909999999999E-3</v>
      </c>
      <c r="S34" s="6">
        <v>0.131749753</v>
      </c>
      <c r="T34" s="6">
        <v>5.424987E-3</v>
      </c>
      <c r="U34" s="6">
        <v>7.7499999999999997E-4</v>
      </c>
      <c r="V34" s="6">
        <v>7.7499862000000003E-2</v>
      </c>
      <c r="W34" s="6">
        <v>2.165966031384E-2</v>
      </c>
      <c r="X34" s="6">
        <v>2.3249957399999999E-3</v>
      </c>
      <c r="Y34" s="6">
        <v>3.8749929000000002E-3</v>
      </c>
      <c r="Z34" s="6">
        <v>2.6659951152000001E-3</v>
      </c>
      <c r="AA34" s="6">
        <v>6.1224887820000005E-4</v>
      </c>
      <c r="AB34" s="6">
        <v>9.4782326334000005E-3</v>
      </c>
      <c r="AC34" s="6" t="s">
        <v>431</v>
      </c>
      <c r="AD34" s="6" t="s">
        <v>431</v>
      </c>
      <c r="AE34" s="60"/>
      <c r="AF34" s="26">
        <v>3340.2438797999998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8.621069468</v>
      </c>
      <c r="F36" s="6">
        <v>0.36302030800000001</v>
      </c>
      <c r="G36" s="6">
        <v>1.791422968</v>
      </c>
      <c r="H36" s="6" t="s">
        <v>432</v>
      </c>
      <c r="I36" s="6">
        <v>0.30646741399999999</v>
      </c>
      <c r="J36" s="6">
        <v>0.36034307199999999</v>
      </c>
      <c r="K36" s="6">
        <v>0.36034307199999999</v>
      </c>
      <c r="L36" s="6">
        <v>9.1504069999999993E-3</v>
      </c>
      <c r="M36" s="6">
        <v>0.76905536699999999</v>
      </c>
      <c r="N36" s="6">
        <v>2.6827644000000001E-2</v>
      </c>
      <c r="O36" s="6">
        <v>2.3752320000000001E-3</v>
      </c>
      <c r="P36" s="6">
        <v>5.1005069999999998E-3</v>
      </c>
      <c r="Q36" s="6">
        <v>3.9878847000000002E-2</v>
      </c>
      <c r="R36" s="6">
        <v>4.3266678000000003E-2</v>
      </c>
      <c r="S36" s="6">
        <v>0.18319929900000001</v>
      </c>
      <c r="T36" s="6">
        <v>1.7564190669999999</v>
      </c>
      <c r="U36" s="6">
        <v>2.4258631999999999E-2</v>
      </c>
      <c r="V36" s="6">
        <v>0.224272164</v>
      </c>
      <c r="W36" s="6">
        <v>4.1510302769389038E-2</v>
      </c>
      <c r="X36" s="6">
        <v>5.2567651314012304E-4</v>
      </c>
      <c r="Y36" s="6">
        <v>2.8815318558827198E-3</v>
      </c>
      <c r="Z36" s="6">
        <v>2.3752332755185099E-3</v>
      </c>
      <c r="AA36" s="6">
        <v>5.9193233380679805E-4</v>
      </c>
      <c r="AB36" s="6">
        <v>6.3743739783481508E-3</v>
      </c>
      <c r="AC36" s="6">
        <v>1.7987E-2</v>
      </c>
      <c r="AD36" s="6">
        <v>3.4029999999999998E-2</v>
      </c>
      <c r="AE36" s="60"/>
      <c r="AF36" s="26">
        <v>7943.7228484349071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0.12117239457468865</v>
      </c>
      <c r="F37" s="6">
        <v>4.1719038048788591E-3</v>
      </c>
      <c r="G37" s="6">
        <v>3.427673519992331E-4</v>
      </c>
      <c r="H37" s="6" t="s">
        <v>431</v>
      </c>
      <c r="I37" s="6">
        <v>5.1256157120242404E-4</v>
      </c>
      <c r="J37" s="6">
        <v>5.1256157120242404E-4</v>
      </c>
      <c r="K37" s="6">
        <v>5.1256157120242404E-4</v>
      </c>
      <c r="L37" s="6">
        <v>3.9770964859515703E-5</v>
      </c>
      <c r="M37" s="6">
        <v>1.2372886935558073E-2</v>
      </c>
      <c r="N37" s="6">
        <v>4.6481369664038002E-6</v>
      </c>
      <c r="O37" s="6">
        <v>6.6718480310349999E-7</v>
      </c>
      <c r="P37" s="6">
        <v>2.3921248195963411E-4</v>
      </c>
      <c r="Q37" s="6">
        <v>2.865425563922466E-4</v>
      </c>
      <c r="R37" s="6">
        <v>3.2393393097655999E-6</v>
      </c>
      <c r="S37" s="6">
        <v>2.3236326507416999E-6</v>
      </c>
      <c r="T37" s="6">
        <v>1.2870981881034999E-6</v>
      </c>
      <c r="U37" s="6">
        <v>2.7796618046582699E-5</v>
      </c>
      <c r="V37" s="6">
        <v>4.1775501536654919E-4</v>
      </c>
      <c r="W37" s="6">
        <v>1.1992107407923023E-3</v>
      </c>
      <c r="X37" s="6">
        <v>1.3487660058091E-6</v>
      </c>
      <c r="Y37" s="6">
        <v>2.1099124500593998E-6</v>
      </c>
      <c r="Z37" s="6">
        <v>2.0149368303201001E-6</v>
      </c>
      <c r="AA37" s="6">
        <v>2.0135086260776001E-6</v>
      </c>
      <c r="AB37" s="6">
        <v>7.4871238966378998E-6</v>
      </c>
      <c r="AC37" s="6">
        <v>1.345129809E-7</v>
      </c>
      <c r="AD37" s="6">
        <v>7.9483299999999998E-11</v>
      </c>
      <c r="AE37" s="60"/>
      <c r="AF37" s="26">
        <v>7.1410239999791996</v>
      </c>
      <c r="AG37" s="26" t="s">
        <v>431</v>
      </c>
      <c r="AH37" s="26">
        <v>2384.2822534308871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8.7059183863239724</v>
      </c>
      <c r="F39" s="6">
        <v>0.99258698812493862</v>
      </c>
      <c r="G39" s="6">
        <v>7.1973015166811001</v>
      </c>
      <c r="H39" s="6">
        <v>1.6322489999999999E-3</v>
      </c>
      <c r="I39" s="6">
        <v>1.6703286460132059</v>
      </c>
      <c r="J39" s="6">
        <v>2.110892461013206</v>
      </c>
      <c r="K39" s="6">
        <v>2.5583458100132059</v>
      </c>
      <c r="L39" s="6">
        <v>0.13031870800818668</v>
      </c>
      <c r="M39" s="6">
        <v>5.6923628086783067</v>
      </c>
      <c r="N39" s="6">
        <v>0.63561960297717712</v>
      </c>
      <c r="O39" s="6">
        <v>5.4281026522842266E-2</v>
      </c>
      <c r="P39" s="6">
        <v>2.5465200710086344E-2</v>
      </c>
      <c r="Q39" s="6">
        <v>5.8784966055086346E-2</v>
      </c>
      <c r="R39" s="6">
        <v>0.95483084972593169</v>
      </c>
      <c r="S39" s="6">
        <v>0.16034019989018616</v>
      </c>
      <c r="T39" s="6">
        <v>8.6762225000372464</v>
      </c>
      <c r="U39" s="6">
        <v>9.9461414375818184E-3</v>
      </c>
      <c r="V39" s="6">
        <v>1.9864400181385942</v>
      </c>
      <c r="W39" s="6">
        <v>0.86162631953039237</v>
      </c>
      <c r="X39" s="6">
        <v>8.9619928619775788E-2</v>
      </c>
      <c r="Y39" s="6">
        <v>0.15621624334002585</v>
      </c>
      <c r="Z39" s="6">
        <v>6.9444146071044474E-2</v>
      </c>
      <c r="AA39" s="6">
        <v>6.278553973483858E-2</v>
      </c>
      <c r="AB39" s="6">
        <v>0.37806585776568469</v>
      </c>
      <c r="AC39" s="6">
        <v>2.5667300055357001E-2</v>
      </c>
      <c r="AD39" s="6">
        <v>0.20272899999999999</v>
      </c>
      <c r="AE39" s="60"/>
      <c r="AF39" s="26">
        <v>47715.813337592779</v>
      </c>
      <c r="AG39" s="26">
        <v>1205.0382012053778</v>
      </c>
      <c r="AH39" s="26">
        <v>80476.833109264058</v>
      </c>
      <c r="AI39" s="26">
        <v>4963.5928490964661</v>
      </c>
      <c r="AJ39" s="26" t="s">
        <v>433</v>
      </c>
      <c r="AK39" s="26" t="s">
        <v>431</v>
      </c>
      <c r="AL39" s="49" t="s">
        <v>49</v>
      </c>
    </row>
    <row r="40" spans="1:38" s="2" customFormat="1" ht="26.25" customHeight="1" thickBot="1" x14ac:dyDescent="0.25">
      <c r="A40" s="70" t="s">
        <v>70</v>
      </c>
      <c r="B40" s="70" t="s">
        <v>105</v>
      </c>
      <c r="C40" s="71" t="s">
        <v>391</v>
      </c>
      <c r="D40" s="72"/>
      <c r="E40" s="6">
        <v>2.9027306999999999E-2</v>
      </c>
      <c r="F40" s="6">
        <v>2.3861076919999999</v>
      </c>
      <c r="G40" s="6">
        <v>2.0996243000000001E-2</v>
      </c>
      <c r="H40" s="6">
        <v>3.1492999999999998E-5</v>
      </c>
      <c r="I40" s="6">
        <v>3.9493936E-2</v>
      </c>
      <c r="J40" s="6">
        <v>3.9493936E-2</v>
      </c>
      <c r="K40" s="6">
        <v>3.9493936E-2</v>
      </c>
      <c r="L40" s="6">
        <v>1.97365E-3</v>
      </c>
      <c r="M40" s="6">
        <v>6.5171607600000003</v>
      </c>
      <c r="N40" s="6">
        <v>5.2490611999999999E-2</v>
      </c>
      <c r="O40" s="6">
        <v>1.0497600000000001E-4</v>
      </c>
      <c r="P40" s="6" t="s">
        <v>432</v>
      </c>
      <c r="Q40" s="6" t="s">
        <v>432</v>
      </c>
      <c r="R40" s="6">
        <v>5.2490600000000001E-4</v>
      </c>
      <c r="S40" s="6">
        <v>1.7846806999999999E-2</v>
      </c>
      <c r="T40" s="6">
        <v>7.3486799999999996E-4</v>
      </c>
      <c r="U40" s="6">
        <v>1.0497600000000001E-4</v>
      </c>
      <c r="V40" s="6">
        <v>1.0498123999999999E-2</v>
      </c>
      <c r="W40" s="6" t="s">
        <v>432</v>
      </c>
      <c r="X40" s="6">
        <v>4.1992488720055999E-4</v>
      </c>
      <c r="Y40" s="6">
        <v>4.1992488720055999E-4</v>
      </c>
      <c r="Z40" s="6">
        <v>3.6113540299248162E-4</v>
      </c>
      <c r="AA40" s="6">
        <v>8.2935165222110602E-5</v>
      </c>
      <c r="AB40" s="6">
        <v>1.2839203426157123E-3</v>
      </c>
      <c r="AC40" s="6" t="s">
        <v>431</v>
      </c>
      <c r="AD40" s="6" t="s">
        <v>431</v>
      </c>
      <c r="AE40" s="60"/>
      <c r="AF40" s="26">
        <v>442.07592500038953</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19.581854495999998</v>
      </c>
      <c r="F41" s="6">
        <v>48.463503318999997</v>
      </c>
      <c r="G41" s="6">
        <v>10.42382052</v>
      </c>
      <c r="H41" s="6">
        <v>0.72780524400000002</v>
      </c>
      <c r="I41" s="6">
        <v>57.559182395999997</v>
      </c>
      <c r="J41" s="6">
        <v>59.132248549000003</v>
      </c>
      <c r="K41" s="6">
        <v>62.245908505000003</v>
      </c>
      <c r="L41" s="6">
        <v>6.537773831</v>
      </c>
      <c r="M41" s="6">
        <v>387.58191118399998</v>
      </c>
      <c r="N41" s="6">
        <v>3.6803258080000001</v>
      </c>
      <c r="O41" s="6">
        <v>1.3611699939999999</v>
      </c>
      <c r="P41" s="6">
        <v>0.109629638</v>
      </c>
      <c r="Q41" s="6">
        <v>5.8750463000000003E-2</v>
      </c>
      <c r="R41" s="6">
        <v>2.4641676819999998</v>
      </c>
      <c r="S41" s="6">
        <v>0.76277172299999996</v>
      </c>
      <c r="T41" s="6">
        <v>0.29577111</v>
      </c>
      <c r="U41" s="6">
        <v>6.2659745000000003E-2</v>
      </c>
      <c r="V41" s="6">
        <v>54.433161415999997</v>
      </c>
      <c r="W41" s="6">
        <v>61.738484318809668</v>
      </c>
      <c r="X41" s="6">
        <v>11.590617890135157</v>
      </c>
      <c r="Y41" s="6">
        <v>10.772766779029338</v>
      </c>
      <c r="Z41" s="6">
        <v>4.0832316155117105</v>
      </c>
      <c r="AA41" s="6">
        <v>6.471475950874269</v>
      </c>
      <c r="AB41" s="6">
        <v>32.918092235550475</v>
      </c>
      <c r="AC41" s="6">
        <v>0.52113600000000004</v>
      </c>
      <c r="AD41" s="6">
        <v>0.75266200000000005</v>
      </c>
      <c r="AE41" s="60"/>
      <c r="AF41" s="26">
        <v>108917.07486179566</v>
      </c>
      <c r="AG41" s="26">
        <v>4399.3</v>
      </c>
      <c r="AH41" s="26">
        <v>129435.51222023036</v>
      </c>
      <c r="AI41" s="26">
        <v>103681.72041279497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15.677995077</v>
      </c>
      <c r="F43" s="6">
        <v>1.2330372590000001</v>
      </c>
      <c r="G43" s="6">
        <v>0.78082808299999995</v>
      </c>
      <c r="H43" s="6" t="s">
        <v>432</v>
      </c>
      <c r="I43" s="6">
        <v>0.732901523</v>
      </c>
      <c r="J43" s="6">
        <v>0.73982964100000004</v>
      </c>
      <c r="K43" s="6">
        <v>0.75345400200000001</v>
      </c>
      <c r="L43" s="6">
        <v>0.42046902400000002</v>
      </c>
      <c r="M43" s="6">
        <v>4.091993317</v>
      </c>
      <c r="N43" s="6">
        <v>7.6188042999999997E-2</v>
      </c>
      <c r="O43" s="6">
        <v>3.502562E-2</v>
      </c>
      <c r="P43" s="6">
        <v>6.4032220000000001E-3</v>
      </c>
      <c r="Q43" s="6">
        <v>5.4515859999999996E-3</v>
      </c>
      <c r="R43" s="6">
        <v>6.7770855000000005E-2</v>
      </c>
      <c r="S43" s="6">
        <v>2.1042622E-2</v>
      </c>
      <c r="T43" s="6">
        <v>3.6945925999999997E-2</v>
      </c>
      <c r="U43" s="6">
        <v>5.2766810000000001E-3</v>
      </c>
      <c r="V43" s="6">
        <v>2.2418065399999998</v>
      </c>
      <c r="W43" s="6">
        <v>0.28426371703756431</v>
      </c>
      <c r="X43" s="6">
        <v>2.6970571877360214E-2</v>
      </c>
      <c r="Y43" s="6">
        <v>4.3395073738389897E-2</v>
      </c>
      <c r="Z43" s="6">
        <v>1.3575086751027107E-2</v>
      </c>
      <c r="AA43" s="6">
        <v>1.0893590879496599E-2</v>
      </c>
      <c r="AB43" s="6">
        <v>9.4834323246273819E-2</v>
      </c>
      <c r="AC43" s="6">
        <v>1.6785000000000001E-2</v>
      </c>
      <c r="AD43" s="6">
        <v>2.6786999999999998E-2</v>
      </c>
      <c r="AE43" s="60"/>
      <c r="AF43" s="26">
        <v>16769.571319888684</v>
      </c>
      <c r="AG43" s="26" t="s">
        <v>433</v>
      </c>
      <c r="AH43" s="26">
        <v>30431.911702975449</v>
      </c>
      <c r="AI43" s="26">
        <v>3010.2458565136303</v>
      </c>
      <c r="AJ43" s="26" t="s">
        <v>433</v>
      </c>
      <c r="AK43" s="26" t="s">
        <v>431</v>
      </c>
      <c r="AL43" s="49" t="s">
        <v>49</v>
      </c>
    </row>
    <row r="44" spans="1:38" s="2" customFormat="1" ht="26.25" customHeight="1" thickBot="1" x14ac:dyDescent="0.25">
      <c r="A44" s="70" t="s">
        <v>70</v>
      </c>
      <c r="B44" s="70" t="s">
        <v>111</v>
      </c>
      <c r="C44" s="71" t="s">
        <v>112</v>
      </c>
      <c r="D44" s="72"/>
      <c r="E44" s="6">
        <v>28.874037080000001</v>
      </c>
      <c r="F44" s="6">
        <v>3.2036753409999998</v>
      </c>
      <c r="G44" s="6">
        <v>3.6851211000000002E-2</v>
      </c>
      <c r="H44" s="6">
        <v>1.0654065000000001E-2</v>
      </c>
      <c r="I44" s="6">
        <v>1.290791384</v>
      </c>
      <c r="J44" s="6">
        <v>1.290791384</v>
      </c>
      <c r="K44" s="6">
        <v>1.290791384</v>
      </c>
      <c r="L44" s="6">
        <v>0.79118229799999995</v>
      </c>
      <c r="M44" s="6">
        <v>14.527908061</v>
      </c>
      <c r="N44" s="6" t="s">
        <v>432</v>
      </c>
      <c r="O44" s="6">
        <v>1.3458751999999999E-2</v>
      </c>
      <c r="P44" s="6" t="s">
        <v>432</v>
      </c>
      <c r="Q44" s="6" t="s">
        <v>432</v>
      </c>
      <c r="R44" s="6">
        <v>6.7293712000000006E-2</v>
      </c>
      <c r="S44" s="6">
        <v>2.2879860679999999</v>
      </c>
      <c r="T44" s="6">
        <v>9.4211185000000003E-2</v>
      </c>
      <c r="U44" s="6">
        <v>1.3458751999999999E-2</v>
      </c>
      <c r="V44" s="6">
        <v>1.3458741590000001</v>
      </c>
      <c r="W44" s="6" t="s">
        <v>432</v>
      </c>
      <c r="X44" s="6">
        <v>4.0426395026489537E-2</v>
      </c>
      <c r="Y44" s="6">
        <v>6.7243537542027901E-2</v>
      </c>
      <c r="Z44" s="6">
        <v>4.6298071004462496E-2</v>
      </c>
      <c r="AA44" s="6">
        <v>1.0632405841141097E-2</v>
      </c>
      <c r="AB44" s="6">
        <v>0.16460040941412105</v>
      </c>
      <c r="AC44" s="6" t="s">
        <v>431</v>
      </c>
      <c r="AD44" s="6" t="s">
        <v>431</v>
      </c>
      <c r="AE44" s="60"/>
      <c r="AF44" s="26">
        <v>58002.209310272519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29.872674202999999</v>
      </c>
      <c r="F45" s="6">
        <v>1.1076500549999999</v>
      </c>
      <c r="G45" s="6">
        <v>1.1329307340000001</v>
      </c>
      <c r="H45" s="6" t="s">
        <v>432</v>
      </c>
      <c r="I45" s="6">
        <v>0.50947005000000001</v>
      </c>
      <c r="J45" s="6">
        <v>0.59849910900000003</v>
      </c>
      <c r="K45" s="6">
        <v>0.59849910900000003</v>
      </c>
      <c r="L45" s="6">
        <v>2.696672E-2</v>
      </c>
      <c r="M45" s="6">
        <v>2.5131520489999999</v>
      </c>
      <c r="N45" s="6">
        <v>7.3640494000000001E-2</v>
      </c>
      <c r="O45" s="6">
        <v>5.6646509999999997E-3</v>
      </c>
      <c r="P45" s="6">
        <v>1.6993960999999998E-2</v>
      </c>
      <c r="Q45" s="6">
        <v>2.2658612000000002E-2</v>
      </c>
      <c r="R45" s="6">
        <v>2.8323270000000001E-2</v>
      </c>
      <c r="S45" s="6">
        <v>0.49848952200000002</v>
      </c>
      <c r="T45" s="6">
        <v>0.566465365</v>
      </c>
      <c r="U45" s="6">
        <v>5.6646536999999997E-2</v>
      </c>
      <c r="V45" s="6">
        <v>0.67975844100000005</v>
      </c>
      <c r="W45" s="6">
        <v>7.3640497728822835E-2</v>
      </c>
      <c r="X45" s="6">
        <v>1.1329307342895819E-3</v>
      </c>
      <c r="Y45" s="6">
        <v>5.6646536714479098E-3</v>
      </c>
      <c r="Z45" s="6">
        <v>5.6646536714479098E-3</v>
      </c>
      <c r="AA45" s="6">
        <v>5.6646536714479096E-4</v>
      </c>
      <c r="AB45" s="6">
        <v>1.3028703444330193E-2</v>
      </c>
      <c r="AC45" s="6">
        <v>4.5318999999999998E-2</v>
      </c>
      <c r="AD45" s="6">
        <v>2.1531000000000002E-2</v>
      </c>
      <c r="AE45" s="60"/>
      <c r="AF45" s="26">
        <v>24414.657323940493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2.0073274689999998</v>
      </c>
      <c r="F47" s="6">
        <v>7.8630862999999995E-2</v>
      </c>
      <c r="G47" s="6">
        <v>7.966355E-2</v>
      </c>
      <c r="H47" s="6">
        <v>7.1230700000000002E-4</v>
      </c>
      <c r="I47" s="6">
        <v>3.0555907E-2</v>
      </c>
      <c r="J47" s="6">
        <v>3.5277388999999999E-2</v>
      </c>
      <c r="K47" s="6">
        <v>3.9324157999999998E-2</v>
      </c>
      <c r="L47" s="6">
        <v>1.211603E-2</v>
      </c>
      <c r="M47" s="6">
        <v>0.58091639500000003</v>
      </c>
      <c r="N47" s="6">
        <v>0.114171492</v>
      </c>
      <c r="O47" s="6">
        <v>2.9935299999999998E-4</v>
      </c>
      <c r="P47" s="6">
        <v>5.7096200000000005E-4</v>
      </c>
      <c r="Q47" s="6">
        <v>4.8725400000000001E-4</v>
      </c>
      <c r="R47" s="6">
        <v>4.0327990000000001E-3</v>
      </c>
      <c r="S47" s="6">
        <v>7.7807282000000005E-2</v>
      </c>
      <c r="T47" s="6">
        <v>1.1973428E-2</v>
      </c>
      <c r="U47" s="6">
        <v>1.2704299999999999E-3</v>
      </c>
      <c r="V47" s="6">
        <v>4.8837423999999997E-2</v>
      </c>
      <c r="W47" s="6">
        <v>1.264805655620717E-2</v>
      </c>
      <c r="X47" s="6">
        <v>2.398253759392064E-4</v>
      </c>
      <c r="Y47" s="6">
        <v>6.4742476316419467E-4</v>
      </c>
      <c r="Z47" s="6">
        <v>3.3701359604606368E-4</v>
      </c>
      <c r="AA47" s="6">
        <v>2.4317664515815068E-4</v>
      </c>
      <c r="AB47" s="6">
        <v>1.4674403800076154E-3</v>
      </c>
      <c r="AC47" s="6">
        <v>8.3900000000000001E-4</v>
      </c>
      <c r="AD47" s="6">
        <v>2.673E-3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1.6592394E-2</v>
      </c>
      <c r="J48" s="6">
        <v>0.107850561</v>
      </c>
      <c r="K48" s="6">
        <v>0.226762718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2.7653989999999999</v>
      </c>
      <c r="AL48" s="49" t="s">
        <v>122</v>
      </c>
    </row>
    <row r="49" spans="1:38" s="2" customFormat="1" ht="26.25" customHeight="1" thickBot="1" x14ac:dyDescent="0.25">
      <c r="A49" s="70" t="s">
        <v>119</v>
      </c>
      <c r="B49" s="70" t="s">
        <v>123</v>
      </c>
      <c r="C49" s="71" t="s">
        <v>124</v>
      </c>
      <c r="D49" s="72"/>
      <c r="E49" s="6">
        <v>1.3912245866000001E-3</v>
      </c>
      <c r="F49" s="6">
        <v>1.19026991298E-2</v>
      </c>
      <c r="G49" s="6">
        <v>1.2366442991999999E-3</v>
      </c>
      <c r="H49" s="6">
        <v>5.7194786338000004E-3</v>
      </c>
      <c r="I49" s="6">
        <v>9.7231136774600005E-2</v>
      </c>
      <c r="J49" s="6">
        <v>0.23109785266300001</v>
      </c>
      <c r="K49" s="6">
        <v>0.53670350785279997</v>
      </c>
      <c r="L49" s="6" t="s">
        <v>432</v>
      </c>
      <c r="M49" s="6">
        <v>0.71122489632740005</v>
      </c>
      <c r="N49" s="6">
        <v>0.58740591312000001</v>
      </c>
      <c r="O49" s="6">
        <v>1.0820635118000001E-2</v>
      </c>
      <c r="P49" s="6">
        <v>1.8549660488000001E-2</v>
      </c>
      <c r="Q49" s="6">
        <v>2.0095465361999999E-2</v>
      </c>
      <c r="R49" s="6">
        <v>0.26278685557999998</v>
      </c>
      <c r="S49" s="6">
        <v>7.4198641952000002E-2</v>
      </c>
      <c r="T49" s="6">
        <v>0.18549660388</v>
      </c>
      <c r="U49" s="6">
        <v>2.4732880983999998E-2</v>
      </c>
      <c r="V49" s="6">
        <v>0.34007710728000001</v>
      </c>
      <c r="W49" s="6">
        <v>4.6374151020000003</v>
      </c>
      <c r="X49" s="6">
        <v>0.24732880543999999</v>
      </c>
      <c r="Y49" s="6">
        <v>0.30916100680000003</v>
      </c>
      <c r="Z49" s="6">
        <v>0.15458050340000001</v>
      </c>
      <c r="AA49" s="6">
        <v>0.10820635238</v>
      </c>
      <c r="AB49" s="6">
        <v>0.81927666801999999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15.784098526799999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0.30541099999995103</v>
      </c>
      <c r="AL51" s="49" t="s">
        <v>130</v>
      </c>
    </row>
    <row r="52" spans="1:38" s="2" customFormat="1" ht="26.25" customHeight="1" thickBot="1" x14ac:dyDescent="0.25">
      <c r="A52" s="70" t="s">
        <v>119</v>
      </c>
      <c r="B52" s="74" t="s">
        <v>131</v>
      </c>
      <c r="C52" s="76" t="s">
        <v>392</v>
      </c>
      <c r="D52" s="73"/>
      <c r="E52" s="6">
        <v>1.5229516871</v>
      </c>
      <c r="F52" s="6">
        <v>0.52099913803999998</v>
      </c>
      <c r="G52" s="6">
        <v>21.501951670993627</v>
      </c>
      <c r="H52" s="6">
        <v>7.4604312000000001E-3</v>
      </c>
      <c r="I52" s="6">
        <v>0.2019485318</v>
      </c>
      <c r="J52" s="6">
        <v>0.46293430893999998</v>
      </c>
      <c r="K52" s="6">
        <v>0.58911183345999996</v>
      </c>
      <c r="L52" s="6">
        <v>3.1316284000000003E-4</v>
      </c>
      <c r="M52" s="6">
        <v>0.48245639616069741</v>
      </c>
      <c r="N52" s="6">
        <v>1.4747364000000001E-3</v>
      </c>
      <c r="O52" s="6">
        <v>3.0362219999999999E-4</v>
      </c>
      <c r="P52" s="6">
        <v>3.4699680000000002E-4</v>
      </c>
      <c r="Q52" s="6">
        <v>8.6749200000000006E-5</v>
      </c>
      <c r="R52" s="6">
        <v>1.5181109999999999E-3</v>
      </c>
      <c r="S52" s="6">
        <v>6.5061899999999996E-4</v>
      </c>
      <c r="T52" s="6">
        <v>2.8627235999999999E-3</v>
      </c>
      <c r="U52" s="6">
        <v>8.6749200000000006E-5</v>
      </c>
      <c r="V52" s="6">
        <v>5.6386979999999999E-4</v>
      </c>
      <c r="W52" s="6">
        <v>1.4683895287335199E-4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64.536569999999998</v>
      </c>
      <c r="AL52" s="49" t="s">
        <v>132</v>
      </c>
    </row>
    <row r="53" spans="1:38" s="2" customFormat="1" ht="26.25" customHeight="1" thickBot="1" x14ac:dyDescent="0.25">
      <c r="A53" s="70" t="s">
        <v>119</v>
      </c>
      <c r="B53" s="74" t="s">
        <v>133</v>
      </c>
      <c r="C53" s="76" t="s">
        <v>134</v>
      </c>
      <c r="D53" s="73"/>
      <c r="E53" s="6" t="s">
        <v>431</v>
      </c>
      <c r="F53" s="6">
        <v>11.775336567858643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1538231868.9149101</v>
      </c>
      <c r="AL53" s="49" t="s">
        <v>135</v>
      </c>
    </row>
    <row r="54" spans="1:38" s="2" customFormat="1" ht="37.5" customHeight="1" thickBot="1" x14ac:dyDescent="0.25">
      <c r="A54" s="70" t="s">
        <v>119</v>
      </c>
      <c r="B54" s="74" t="s">
        <v>136</v>
      </c>
      <c r="C54" s="76" t="s">
        <v>137</v>
      </c>
      <c r="D54" s="73"/>
      <c r="E54" s="6" t="s">
        <v>431</v>
      </c>
      <c r="F54" s="6">
        <v>1.3565304208805482</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994.15184750374385</v>
      </c>
      <c r="AL54" s="49" t="s">
        <v>419</v>
      </c>
    </row>
    <row r="55" spans="1:38" s="2" customFormat="1" ht="26.25" customHeight="1" thickBot="1" x14ac:dyDescent="0.25">
      <c r="A55" s="70" t="s">
        <v>119</v>
      </c>
      <c r="B55" s="74" t="s">
        <v>138</v>
      </c>
      <c r="C55" s="76" t="s">
        <v>139</v>
      </c>
      <c r="D55" s="73"/>
      <c r="E55" s="6">
        <v>3.2935955520646529</v>
      </c>
      <c r="F55" s="6">
        <v>1.0370255547791416</v>
      </c>
      <c r="G55" s="6">
        <v>3.0482991166947389</v>
      </c>
      <c r="H55" s="6" t="s">
        <v>432</v>
      </c>
      <c r="I55" s="6">
        <v>1.8578503399999988E-2</v>
      </c>
      <c r="J55" s="6">
        <v>1.8578503399999988E-2</v>
      </c>
      <c r="K55" s="6">
        <v>1.8578503399999988E-2</v>
      </c>
      <c r="L55" s="6">
        <v>4.6446258500000001E-4</v>
      </c>
      <c r="M55" s="6">
        <v>1.5594685344027956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4858.852750168654</v>
      </c>
      <c r="AG55" s="26" t="s">
        <v>431</v>
      </c>
      <c r="AH55" s="26">
        <v>5789.0478350783387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16950.91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6.1162380535819662E-2</v>
      </c>
      <c r="J58" s="6">
        <v>0.40994920423546444</v>
      </c>
      <c r="K58" s="6">
        <v>0.8154984084709288</v>
      </c>
      <c r="L58" s="6">
        <v>2.8134656667377043E-4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1876.5641842693221</v>
      </c>
      <c r="AL58" s="49" t="s">
        <v>148</v>
      </c>
    </row>
    <row r="59" spans="1:38" s="2" customFormat="1" ht="26.25" customHeight="1" thickBot="1" x14ac:dyDescent="0.25">
      <c r="A59" s="70" t="s">
        <v>53</v>
      </c>
      <c r="B59" s="78" t="s">
        <v>149</v>
      </c>
      <c r="C59" s="71" t="s">
        <v>402</v>
      </c>
      <c r="D59" s="72"/>
      <c r="E59" s="6" t="s">
        <v>432</v>
      </c>
      <c r="F59" s="6">
        <v>4.9774020000000002E-2</v>
      </c>
      <c r="G59" s="6" t="s">
        <v>432</v>
      </c>
      <c r="H59" s="6">
        <v>7.4085880000000007E-2</v>
      </c>
      <c r="I59" s="6">
        <v>0.67256901800000002</v>
      </c>
      <c r="J59" s="6">
        <v>0.76772495799999996</v>
      </c>
      <c r="K59" s="6">
        <v>0.87141216200000005</v>
      </c>
      <c r="L59" s="6">
        <v>1.1631582215999999E-3</v>
      </c>
      <c r="M59" s="6" t="s">
        <v>432</v>
      </c>
      <c r="N59" s="6">
        <v>7.2803077121999999</v>
      </c>
      <c r="O59" s="6">
        <v>0.35559266771999998</v>
      </c>
      <c r="P59" s="6">
        <v>3.1629060000000001E-3</v>
      </c>
      <c r="Q59" s="6">
        <v>0.77540609199999999</v>
      </c>
      <c r="R59" s="6">
        <v>0.96583461904000001</v>
      </c>
      <c r="S59" s="6">
        <v>1.6941869719999999E-2</v>
      </c>
      <c r="T59" s="6">
        <v>1.35490276112</v>
      </c>
      <c r="U59" s="6">
        <v>3.7053953599199998</v>
      </c>
      <c r="V59" s="6">
        <v>0.44307047999999999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4356.0609999999997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0.97385598299999998</v>
      </c>
      <c r="J60" s="6">
        <v>7.9626439180000004</v>
      </c>
      <c r="K60" s="6">
        <v>26.019423747000001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157433.64169633936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0.58889715799999998</v>
      </c>
      <c r="J61" s="6">
        <v>5.8815538979999999</v>
      </c>
      <c r="K61" s="6">
        <v>19.654957039999999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17566378.048852339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1.9441929E-2</v>
      </c>
      <c r="J62" s="6">
        <v>0.194419285</v>
      </c>
      <c r="K62" s="6">
        <v>0.388838568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32403.214035332243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0.21546999999999999</v>
      </c>
      <c r="F65" s="6" t="s">
        <v>431</v>
      </c>
      <c r="G65" s="6" t="s">
        <v>431</v>
      </c>
      <c r="H65" s="6">
        <v>5.6499999999999996E-3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1.3615470000000001E-3</v>
      </c>
      <c r="J67" s="6">
        <v>1.8153959999999999E-3</v>
      </c>
      <c r="K67" s="6">
        <v>2.269245E-3</v>
      </c>
      <c r="L67" s="6">
        <v>2.4508E-5</v>
      </c>
      <c r="M67" s="6">
        <v>7.8767988000000004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6.2716680000000002E-3</v>
      </c>
      <c r="F68" s="6" t="s">
        <v>432</v>
      </c>
      <c r="G68" s="6">
        <v>0.23054187000000001</v>
      </c>
      <c r="H68" s="6" t="s">
        <v>432</v>
      </c>
      <c r="I68" s="6">
        <v>1.045278E-2</v>
      </c>
      <c r="J68" s="6">
        <v>1.3937039999999999E-2</v>
      </c>
      <c r="K68" s="6">
        <v>1.7421300000000001E-2</v>
      </c>
      <c r="L68" s="6">
        <v>1.8814999999999999E-4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0.70212627999999999</v>
      </c>
      <c r="I69" s="6">
        <v>1.28035E-3</v>
      </c>
      <c r="J69" s="6">
        <v>1.7077220000000001E-3</v>
      </c>
      <c r="K69" s="6">
        <v>2.13686E-3</v>
      </c>
      <c r="L69" s="6">
        <v>2.3049641271999998E-5</v>
      </c>
      <c r="M69" s="6">
        <v>9.6012828399999997</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0.30514799999999997</v>
      </c>
      <c r="F70" s="6">
        <v>9.6427440769999997</v>
      </c>
      <c r="G70" s="6">
        <v>2.4835821880000002</v>
      </c>
      <c r="H70" s="6">
        <v>0.381119185592247</v>
      </c>
      <c r="I70" s="6">
        <v>1.4272837843046169</v>
      </c>
      <c r="J70" s="6">
        <v>1.9424364247361559</v>
      </c>
      <c r="K70" s="6">
        <v>2.4879519481772228</v>
      </c>
      <c r="L70" s="6">
        <v>2.6780672786092335E-2</v>
      </c>
      <c r="M70" s="6">
        <v>0.208619</v>
      </c>
      <c r="N70" s="6" t="s">
        <v>432</v>
      </c>
      <c r="O70" s="6" t="s">
        <v>432</v>
      </c>
      <c r="P70" s="6">
        <v>0.23805684099999999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1.3487824129496264</v>
      </c>
      <c r="F72" s="6">
        <v>0.81411957590786777</v>
      </c>
      <c r="G72" s="6">
        <v>1.347359569181565</v>
      </c>
      <c r="H72" s="6" t="s">
        <v>432</v>
      </c>
      <c r="I72" s="6">
        <v>1.1112719941772395</v>
      </c>
      <c r="J72" s="6">
        <v>1.3607655657085309</v>
      </c>
      <c r="K72" s="6">
        <v>2.5593463823919134</v>
      </c>
      <c r="L72" s="6">
        <v>3.0805739011113869E-2</v>
      </c>
      <c r="M72" s="6">
        <v>86.959657135145122</v>
      </c>
      <c r="N72" s="6">
        <v>37.476511796285692</v>
      </c>
      <c r="O72" s="6">
        <v>1.4642096503396551</v>
      </c>
      <c r="P72" s="6">
        <v>0.88029787860178155</v>
      </c>
      <c r="Q72" s="6">
        <v>9.6896744917926728E-2</v>
      </c>
      <c r="R72" s="6">
        <v>2.1145271248471982</v>
      </c>
      <c r="S72" s="6">
        <v>1.9217626087099424</v>
      </c>
      <c r="T72" s="6">
        <v>4.6465616433538219</v>
      </c>
      <c r="U72" s="6">
        <v>0.120836005</v>
      </c>
      <c r="V72" s="6">
        <v>25.752913240683391</v>
      </c>
      <c r="W72" s="6">
        <v>59.826541258491382</v>
      </c>
      <c r="X72" s="6" t="s">
        <v>431</v>
      </c>
      <c r="Y72" s="6" t="s">
        <v>431</v>
      </c>
      <c r="Z72" s="6" t="s">
        <v>431</v>
      </c>
      <c r="AA72" s="6" t="s">
        <v>431</v>
      </c>
      <c r="AB72" s="6">
        <v>14.89605921215462</v>
      </c>
      <c r="AC72" s="6">
        <v>0.16234080000000001</v>
      </c>
      <c r="AD72" s="6">
        <v>25.842473448742815</v>
      </c>
      <c r="AE72" s="60"/>
      <c r="AF72" s="26" t="s">
        <v>431</v>
      </c>
      <c r="AG72" s="26" t="s">
        <v>431</v>
      </c>
      <c r="AH72" s="26" t="s">
        <v>431</v>
      </c>
      <c r="AI72" s="26" t="s">
        <v>431</v>
      </c>
      <c r="AJ72" s="26" t="s">
        <v>431</v>
      </c>
      <c r="AK72" s="26">
        <v>14345.115419497126</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0.24361563</v>
      </c>
      <c r="J73" s="6">
        <v>0.34512214250000001</v>
      </c>
      <c r="K73" s="6">
        <v>0.40602605000000003</v>
      </c>
      <c r="L73" s="6">
        <v>2.4361562999999999E-2</v>
      </c>
      <c r="M73" s="6" t="s">
        <v>432</v>
      </c>
      <c r="N73" s="6">
        <v>0.21312282684</v>
      </c>
      <c r="O73" s="6">
        <v>6.4733568900000003E-3</v>
      </c>
      <c r="P73" s="6" t="s">
        <v>432</v>
      </c>
      <c r="Q73" s="6">
        <v>1.510449941E-2</v>
      </c>
      <c r="R73" s="6">
        <v>4.1495877500000002E-3</v>
      </c>
      <c r="S73" s="6">
        <v>8.1331919900000001E-3</v>
      </c>
      <c r="T73" s="6">
        <v>1.9918021199999999E-3</v>
      </c>
      <c r="U73" s="6" t="s">
        <v>432</v>
      </c>
      <c r="V73" s="6">
        <v>1.0307575971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0.35325912300000001</v>
      </c>
      <c r="F74" s="6" t="s">
        <v>432</v>
      </c>
      <c r="G74" s="6">
        <v>3.5531574736232709</v>
      </c>
      <c r="H74" s="6" t="s">
        <v>432</v>
      </c>
      <c r="I74" s="6">
        <v>0.36083864206271649</v>
      </c>
      <c r="J74" s="6">
        <v>0.85734506347270345</v>
      </c>
      <c r="K74" s="6">
        <v>1.1070508418408791</v>
      </c>
      <c r="L74" s="6">
        <v>8.20978133044248E-3</v>
      </c>
      <c r="M74" s="6">
        <v>42.391094760000001</v>
      </c>
      <c r="N74" s="6" t="s">
        <v>432</v>
      </c>
      <c r="O74" s="6" t="s">
        <v>432</v>
      </c>
      <c r="P74" s="6" t="s">
        <v>432</v>
      </c>
      <c r="Q74" s="6" t="s">
        <v>432</v>
      </c>
      <c r="R74" s="6" t="s">
        <v>432</v>
      </c>
      <c r="S74" s="6" t="s">
        <v>432</v>
      </c>
      <c r="T74" s="6" t="s">
        <v>432</v>
      </c>
      <c r="U74" s="6" t="s">
        <v>432</v>
      </c>
      <c r="V74" s="6" t="s">
        <v>432</v>
      </c>
      <c r="W74" s="6">
        <v>10.80898</v>
      </c>
      <c r="X74" s="6">
        <v>1.0969364770000001</v>
      </c>
      <c r="Y74" s="6">
        <v>1.085276927</v>
      </c>
      <c r="Z74" s="6">
        <v>1.085276927</v>
      </c>
      <c r="AA74" s="6">
        <v>0.13440684529999999</v>
      </c>
      <c r="AB74" s="6">
        <v>3.4018971762999999</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0.86731499998999995</v>
      </c>
      <c r="H76" s="6" t="s">
        <v>432</v>
      </c>
      <c r="I76" s="6">
        <v>1.387703999984E-3</v>
      </c>
      <c r="J76" s="6">
        <v>2.775407999968E-3</v>
      </c>
      <c r="K76" s="6">
        <v>3.4692599999599999E-3</v>
      </c>
      <c r="L76" s="6" t="s">
        <v>432</v>
      </c>
      <c r="M76" s="6" t="s">
        <v>432</v>
      </c>
      <c r="N76" s="6">
        <v>0.1908092999978</v>
      </c>
      <c r="O76" s="6">
        <v>8.6731499998999994E-3</v>
      </c>
      <c r="P76" s="6" t="s">
        <v>432</v>
      </c>
      <c r="Q76" s="6">
        <v>5.20388999994E-2</v>
      </c>
      <c r="R76" s="6" t="s">
        <v>432</v>
      </c>
      <c r="S76" s="6" t="s">
        <v>432</v>
      </c>
      <c r="T76" s="6" t="s">
        <v>432</v>
      </c>
      <c r="U76" s="6" t="s">
        <v>432</v>
      </c>
      <c r="V76" s="6">
        <v>8.6731499998999994E-3</v>
      </c>
      <c r="W76" s="6">
        <v>0.55508159999359996</v>
      </c>
      <c r="X76" s="6" t="s">
        <v>432</v>
      </c>
      <c r="Y76" s="6" t="s">
        <v>432</v>
      </c>
      <c r="Z76" s="6" t="s">
        <v>432</v>
      </c>
      <c r="AA76" s="6" t="s">
        <v>432</v>
      </c>
      <c r="AB76" s="6" t="s">
        <v>432</v>
      </c>
      <c r="AC76" s="6" t="s">
        <v>432</v>
      </c>
      <c r="AD76" s="6">
        <v>4.5100379999480001E-4</v>
      </c>
      <c r="AE76" s="60"/>
      <c r="AF76" s="26" t="s">
        <v>431</v>
      </c>
      <c r="AG76" s="26" t="s">
        <v>431</v>
      </c>
      <c r="AH76" s="26" t="s">
        <v>431</v>
      </c>
      <c r="AI76" s="26" t="s">
        <v>431</v>
      </c>
      <c r="AJ76" s="26" t="s">
        <v>431</v>
      </c>
      <c r="AK76" s="26">
        <v>173.46299999799999</v>
      </c>
      <c r="AL76" s="49" t="s">
        <v>193</v>
      </c>
    </row>
    <row r="77" spans="1:38" s="2" customFormat="1" ht="26.25" customHeight="1" thickBot="1" x14ac:dyDescent="0.25">
      <c r="A77" s="70" t="s">
        <v>53</v>
      </c>
      <c r="B77" s="70" t="s">
        <v>194</v>
      </c>
      <c r="C77" s="71" t="s">
        <v>195</v>
      </c>
      <c r="D77" s="72"/>
      <c r="E77" s="6" t="s">
        <v>432</v>
      </c>
      <c r="F77" s="6" t="s">
        <v>432</v>
      </c>
      <c r="G77" s="6">
        <v>0.75467789900000004</v>
      </c>
      <c r="H77" s="6" t="s">
        <v>432</v>
      </c>
      <c r="I77" s="6">
        <v>8.2718561739999995E-3</v>
      </c>
      <c r="J77" s="6">
        <v>9.0373272709999997E-3</v>
      </c>
      <c r="K77" s="6">
        <v>1.0294130368000001E-2</v>
      </c>
      <c r="L77" s="6" t="s">
        <v>432</v>
      </c>
      <c r="M77" s="6" t="s">
        <v>432</v>
      </c>
      <c r="N77" s="6">
        <v>0.17033715404999999</v>
      </c>
      <c r="O77" s="6">
        <v>4.0670610769999997E-2</v>
      </c>
      <c r="P77" s="6">
        <v>0.2949362695485</v>
      </c>
      <c r="Q77" s="6">
        <v>2.7413909699999998E-3</v>
      </c>
      <c r="R77" s="6" t="s">
        <v>432</v>
      </c>
      <c r="S77" s="6" t="s">
        <v>432</v>
      </c>
      <c r="T77" s="6" t="s">
        <v>432</v>
      </c>
      <c r="U77" s="6" t="s">
        <v>432</v>
      </c>
      <c r="V77" s="6">
        <v>3.2790772910000001</v>
      </c>
      <c r="W77" s="6">
        <v>2.9135584950000002</v>
      </c>
      <c r="X77" s="6" t="s">
        <v>432</v>
      </c>
      <c r="Y77" s="6" t="s">
        <v>432</v>
      </c>
      <c r="Z77" s="6" t="s">
        <v>432</v>
      </c>
      <c r="AA77" s="6" t="s">
        <v>432</v>
      </c>
      <c r="AB77" s="6" t="s">
        <v>432</v>
      </c>
      <c r="AC77" s="6" t="s">
        <v>432</v>
      </c>
      <c r="AD77" s="6">
        <v>7.7096091640000005E-4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1.3362000000000001</v>
      </c>
      <c r="H78" s="6" t="s">
        <v>432</v>
      </c>
      <c r="I78" s="6">
        <v>8.8230769230000002E-3</v>
      </c>
      <c r="J78" s="6">
        <v>1.15E-2</v>
      </c>
      <c r="K78" s="6">
        <v>3.32E-2</v>
      </c>
      <c r="L78" s="6">
        <v>8.8230770000000007E-6</v>
      </c>
      <c r="M78" s="6" t="s">
        <v>432</v>
      </c>
      <c r="N78" s="6">
        <v>1.004</v>
      </c>
      <c r="O78" s="6">
        <v>9.7000000000000003E-2</v>
      </c>
      <c r="P78" s="6">
        <v>3.0000000000000001E-3</v>
      </c>
      <c r="Q78" s="6">
        <v>0.41</v>
      </c>
      <c r="R78" s="6">
        <v>6.1761629999999998</v>
      </c>
      <c r="S78" s="6">
        <v>3.7749999999999999</v>
      </c>
      <c r="T78" s="6">
        <v>9.8299999999999998E-2</v>
      </c>
      <c r="U78" s="6" t="s">
        <v>432</v>
      </c>
      <c r="V78" s="6">
        <v>0.82499999999999996</v>
      </c>
      <c r="W78" s="6">
        <v>0.50294103000000001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0.91993210400000003</v>
      </c>
      <c r="H80" s="6" t="s">
        <v>432</v>
      </c>
      <c r="I80" s="6" t="s">
        <v>432</v>
      </c>
      <c r="J80" s="6" t="s">
        <v>432</v>
      </c>
      <c r="K80" s="6">
        <v>0.56611206400000003</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88.724058642000003</v>
      </c>
      <c r="G82" s="6" t="s">
        <v>431</v>
      </c>
      <c r="H82" s="6" t="s">
        <v>431</v>
      </c>
      <c r="I82" s="6" t="s">
        <v>432</v>
      </c>
      <c r="J82" s="6" t="s">
        <v>431</v>
      </c>
      <c r="K82" s="6" t="s">
        <v>431</v>
      </c>
      <c r="L82" s="6" t="s">
        <v>431</v>
      </c>
      <c r="M82" s="6" t="s">
        <v>431</v>
      </c>
      <c r="N82" s="6" t="s">
        <v>431</v>
      </c>
      <c r="O82" s="6" t="s">
        <v>431</v>
      </c>
      <c r="P82" s="6">
        <v>0.16093017300000001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0.642319533</v>
      </c>
      <c r="G83" s="6" t="s">
        <v>432</v>
      </c>
      <c r="H83" s="6" t="s">
        <v>431</v>
      </c>
      <c r="I83" s="6">
        <v>2.8729790000000002E-2</v>
      </c>
      <c r="J83" s="6">
        <v>0.41917237499999999</v>
      </c>
      <c r="K83" s="6">
        <v>0.74885850200000004</v>
      </c>
      <c r="L83" s="6">
        <v>1.637599E-3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3.1639879000000003E-2</v>
      </c>
      <c r="G84" s="6" t="s">
        <v>431</v>
      </c>
      <c r="H84" s="6" t="s">
        <v>431</v>
      </c>
      <c r="I84" s="6">
        <v>1.9470699000000001E-2</v>
      </c>
      <c r="J84" s="6">
        <v>9.7353477999999993E-2</v>
      </c>
      <c r="K84" s="6">
        <v>0.38941390199999998</v>
      </c>
      <c r="L84" s="6">
        <v>2.531E-6</v>
      </c>
      <c r="M84" s="6">
        <v>2.312143E-3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243383.69274772701</v>
      </c>
      <c r="AL84" s="49" t="s">
        <v>412</v>
      </c>
    </row>
    <row r="85" spans="1:38" s="2" customFormat="1" ht="26.25" customHeight="1" thickBot="1" x14ac:dyDescent="0.25">
      <c r="A85" s="70" t="s">
        <v>208</v>
      </c>
      <c r="B85" s="76" t="s">
        <v>215</v>
      </c>
      <c r="C85" s="82" t="s">
        <v>403</v>
      </c>
      <c r="D85" s="72"/>
      <c r="E85" s="6" t="s">
        <v>431</v>
      </c>
      <c r="F85" s="6">
        <v>67.06099954379691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424.54942015570271</v>
      </c>
      <c r="AL85" s="49" t="s">
        <v>216</v>
      </c>
    </row>
    <row r="86" spans="1:38" s="2" customFormat="1" ht="26.25" customHeight="1" thickBot="1" x14ac:dyDescent="0.25">
      <c r="A86" s="70" t="s">
        <v>208</v>
      </c>
      <c r="B86" s="76" t="s">
        <v>217</v>
      </c>
      <c r="C86" s="80" t="s">
        <v>218</v>
      </c>
      <c r="D86" s="72"/>
      <c r="E86" s="6" t="s">
        <v>431</v>
      </c>
      <c r="F86" s="6">
        <v>11.679805559896765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96.679810039797175</v>
      </c>
      <c r="AL86" s="49" t="s">
        <v>219</v>
      </c>
    </row>
    <row r="87" spans="1:38" s="2" customFormat="1" ht="26.25" customHeight="1" thickBot="1" x14ac:dyDescent="0.25">
      <c r="A87" s="70" t="s">
        <v>208</v>
      </c>
      <c r="B87" s="76" t="s">
        <v>220</v>
      </c>
      <c r="C87" s="80" t="s">
        <v>221</v>
      </c>
      <c r="D87" s="72"/>
      <c r="E87" s="6" t="s">
        <v>431</v>
      </c>
      <c r="F87" s="6">
        <v>0.28542659300000001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0.414080607968</v>
      </c>
      <c r="AL87" s="49" t="s">
        <v>219</v>
      </c>
    </row>
    <row r="88" spans="1:38" s="2" customFormat="1" ht="26.25" customHeight="1" thickBot="1" x14ac:dyDescent="0.25">
      <c r="A88" s="70" t="s">
        <v>208</v>
      </c>
      <c r="B88" s="76" t="s">
        <v>222</v>
      </c>
      <c r="C88" s="80" t="s">
        <v>223</v>
      </c>
      <c r="D88" s="72"/>
      <c r="E88" s="6" t="s">
        <v>432</v>
      </c>
      <c r="F88" s="6">
        <v>42.264265936000001</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13.150992085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12.463078412306329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1.2317626485761457E-3</v>
      </c>
      <c r="Y90" s="6">
        <v>6.2174686070986401E-4</v>
      </c>
      <c r="Z90" s="6">
        <v>6.2174686070986401E-4</v>
      </c>
      <c r="AA90" s="6">
        <v>6.2174686070986401E-4</v>
      </c>
      <c r="AB90" s="6">
        <v>3.0970032307057376E-3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0.14466949200000001</v>
      </c>
      <c r="F91" s="6">
        <v>0.38633383399999999</v>
      </c>
      <c r="G91" s="6">
        <v>1.1518001999999999E-2</v>
      </c>
      <c r="H91" s="6">
        <v>0.33125731600000002</v>
      </c>
      <c r="I91" s="6">
        <v>2.3532624520000001</v>
      </c>
      <c r="J91" s="6">
        <v>2.5362537490000001</v>
      </c>
      <c r="K91" s="6">
        <v>2.73434811</v>
      </c>
      <c r="L91" s="6">
        <v>0.96982564199999999</v>
      </c>
      <c r="M91" s="6">
        <v>4.4254087709999999</v>
      </c>
      <c r="N91" s="6">
        <v>2.990103E-3</v>
      </c>
      <c r="O91" s="6">
        <v>0.431039265</v>
      </c>
      <c r="P91" s="6">
        <v>2.2000000000000001E-7</v>
      </c>
      <c r="Q91" s="6">
        <v>5.0749999999999997E-6</v>
      </c>
      <c r="R91" s="6">
        <v>5.9500999999999998E-5</v>
      </c>
      <c r="S91" s="6">
        <v>0.43272699399999998</v>
      </c>
      <c r="T91" s="6">
        <v>0.21563122500000001</v>
      </c>
      <c r="U91" s="6" t="s">
        <v>432</v>
      </c>
      <c r="V91" s="6">
        <v>0.216508425</v>
      </c>
      <c r="W91" s="6">
        <v>7.982104043362E-3</v>
      </c>
      <c r="X91" s="6">
        <v>8.8601354881318196E-3</v>
      </c>
      <c r="Y91" s="6">
        <v>3.5919468195129002E-3</v>
      </c>
      <c r="Z91" s="6">
        <v>3.5919468195129002E-3</v>
      </c>
      <c r="AA91" s="6">
        <v>3.5919468195129002E-3</v>
      </c>
      <c r="AB91" s="6">
        <v>1.963597594667052E-2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1.7803129120000001</v>
      </c>
      <c r="F92" s="6">
        <v>3.5745758240000001</v>
      </c>
      <c r="G92" s="6">
        <v>3.5606258240000002</v>
      </c>
      <c r="H92" s="6" t="s">
        <v>432</v>
      </c>
      <c r="I92" s="6">
        <v>0.80936694720000002</v>
      </c>
      <c r="J92" s="6">
        <v>1.0791559296</v>
      </c>
      <c r="K92" s="6">
        <v>1.3489449120000001</v>
      </c>
      <c r="L92" s="6">
        <v>2.10435406272E-2</v>
      </c>
      <c r="M92" s="6">
        <v>9.7917210160000003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1780.3129120000001</v>
      </c>
      <c r="AL92" s="49" t="s">
        <v>231</v>
      </c>
    </row>
    <row r="93" spans="1:38" s="2" customFormat="1" ht="26.25" customHeight="1" thickBot="1" x14ac:dyDescent="0.25">
      <c r="A93" s="70" t="s">
        <v>53</v>
      </c>
      <c r="B93" s="74" t="s">
        <v>232</v>
      </c>
      <c r="C93" s="71" t="s">
        <v>405</v>
      </c>
      <c r="D93" s="77"/>
      <c r="E93" s="6" t="s">
        <v>431</v>
      </c>
      <c r="F93" s="6">
        <v>19.782992303</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9519.8200852317805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0.47861621300000001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2439.6587179039311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578.61973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7.4278987000000005E-2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0.96853138999999999</v>
      </c>
      <c r="F99" s="6">
        <v>27.261048561999999</v>
      </c>
      <c r="G99" s="6" t="s">
        <v>431</v>
      </c>
      <c r="H99" s="6">
        <v>33.175335316000002</v>
      </c>
      <c r="I99" s="6">
        <v>0.34556604000000002</v>
      </c>
      <c r="J99" s="6">
        <v>0.53099171999999994</v>
      </c>
      <c r="K99" s="6">
        <v>1.1631247199999999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842.84400000000005</v>
      </c>
      <c r="AL99" s="49" t="s">
        <v>245</v>
      </c>
    </row>
    <row r="100" spans="1:38" s="2" customFormat="1" ht="26.25" customHeight="1" thickBot="1" x14ac:dyDescent="0.25">
      <c r="A100" s="70" t="s">
        <v>243</v>
      </c>
      <c r="B100" s="70" t="s">
        <v>246</v>
      </c>
      <c r="C100" s="71" t="s">
        <v>408</v>
      </c>
      <c r="D100" s="84"/>
      <c r="E100" s="6">
        <v>1.701970421</v>
      </c>
      <c r="F100" s="6">
        <v>17.119689445999999</v>
      </c>
      <c r="G100" s="6" t="s">
        <v>431</v>
      </c>
      <c r="H100" s="6">
        <v>27.51236346</v>
      </c>
      <c r="I100" s="6">
        <v>0.30481002000000001</v>
      </c>
      <c r="J100" s="6">
        <v>0.45721503000000002</v>
      </c>
      <c r="K100" s="6">
        <v>0.99909950999999997</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5198.9309999999996</v>
      </c>
      <c r="AL100" s="49" t="s">
        <v>245</v>
      </c>
    </row>
    <row r="101" spans="1:38" s="2" customFormat="1" ht="26.25" customHeight="1" thickBot="1" x14ac:dyDescent="0.25">
      <c r="A101" s="70" t="s">
        <v>243</v>
      </c>
      <c r="B101" s="70" t="s">
        <v>247</v>
      </c>
      <c r="C101" s="71" t="s">
        <v>248</v>
      </c>
      <c r="D101" s="84"/>
      <c r="E101" s="6">
        <v>0.32140060799999998</v>
      </c>
      <c r="F101" s="6">
        <v>0.92410725900000001</v>
      </c>
      <c r="G101" s="6" t="s">
        <v>431</v>
      </c>
      <c r="H101" s="6">
        <v>8.6853372659999994</v>
      </c>
      <c r="I101" s="6">
        <v>8.484672E-2</v>
      </c>
      <c r="J101" s="6">
        <v>0.25454016000000002</v>
      </c>
      <c r="K101" s="6">
        <v>0.59392703999999996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15349.055</v>
      </c>
      <c r="AL101" s="49" t="s">
        <v>245</v>
      </c>
    </row>
    <row r="102" spans="1:38" s="2" customFormat="1" ht="26.25" customHeight="1" thickBot="1" x14ac:dyDescent="0.25">
      <c r="A102" s="70" t="s">
        <v>243</v>
      </c>
      <c r="B102" s="70" t="s">
        <v>249</v>
      </c>
      <c r="C102" s="71" t="s">
        <v>386</v>
      </c>
      <c r="D102" s="84"/>
      <c r="E102" s="6">
        <v>0.40519233100000002</v>
      </c>
      <c r="F102" s="6">
        <v>11.292340138</v>
      </c>
      <c r="G102" s="6" t="s">
        <v>431</v>
      </c>
      <c r="H102" s="6">
        <v>59.431047950999996</v>
      </c>
      <c r="I102" s="6">
        <v>0.16036073200000001</v>
      </c>
      <c r="J102" s="6">
        <v>3.5975481399999998</v>
      </c>
      <c r="K102" s="6">
        <v>25.490255959999999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25929.096000000001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0.169782185</v>
      </c>
      <c r="F104" s="6">
        <v>0.410189154</v>
      </c>
      <c r="G104" s="6" t="s">
        <v>431</v>
      </c>
      <c r="H104" s="6">
        <v>4.121636992</v>
      </c>
      <c r="I104" s="6">
        <v>2.7673159999999999E-2</v>
      </c>
      <c r="J104" s="6">
        <v>8.3019480000000007E-2</v>
      </c>
      <c r="K104" s="6">
        <v>0.19371211999999999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2398.643</v>
      </c>
      <c r="AL104" s="49" t="s">
        <v>245</v>
      </c>
    </row>
    <row r="105" spans="1:38" s="2" customFormat="1" ht="26.25" customHeight="1" thickBot="1" x14ac:dyDescent="0.25">
      <c r="A105" s="70" t="s">
        <v>243</v>
      </c>
      <c r="B105" s="70" t="s">
        <v>254</v>
      </c>
      <c r="C105" s="71" t="s">
        <v>255</v>
      </c>
      <c r="D105" s="84"/>
      <c r="E105" s="6">
        <v>0.182432342</v>
      </c>
      <c r="F105" s="6">
        <v>0.80752791400000001</v>
      </c>
      <c r="G105" s="6" t="s">
        <v>431</v>
      </c>
      <c r="H105" s="6">
        <v>4.8310648990000002</v>
      </c>
      <c r="I105" s="6">
        <v>3.3371474999999998E-2</v>
      </c>
      <c r="J105" s="6">
        <v>5.2440889999999997E-2</v>
      </c>
      <c r="K105" s="6">
        <v>0.114416486</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592.50599984940845</v>
      </c>
      <c r="AL105" s="49" t="s">
        <v>245</v>
      </c>
    </row>
    <row r="106" spans="1:38" s="2" customFormat="1" ht="26.25" customHeight="1" thickBot="1" x14ac:dyDescent="0.25">
      <c r="A106" s="70" t="s">
        <v>243</v>
      </c>
      <c r="B106" s="70" t="s">
        <v>256</v>
      </c>
      <c r="C106" s="71" t="s">
        <v>257</v>
      </c>
      <c r="D106" s="84"/>
      <c r="E106" s="6">
        <v>1.6757549999999999E-3</v>
      </c>
      <c r="F106" s="6">
        <v>3.3847224000000002E-2</v>
      </c>
      <c r="G106" s="6" t="s">
        <v>431</v>
      </c>
      <c r="H106" s="6">
        <v>6.9301450000000001E-2</v>
      </c>
      <c r="I106" s="6">
        <v>1.299826E-3</v>
      </c>
      <c r="J106" s="6">
        <v>2.0797250000000001E-3</v>
      </c>
      <c r="K106" s="6">
        <v>4.4194179999999996E-3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41.707000002780198</v>
      </c>
      <c r="AL106" s="49" t="s">
        <v>245</v>
      </c>
    </row>
    <row r="107" spans="1:38" s="2" customFormat="1" ht="26.25" customHeight="1" thickBot="1" x14ac:dyDescent="0.25">
      <c r="A107" s="70" t="s">
        <v>243</v>
      </c>
      <c r="B107" s="70" t="s">
        <v>258</v>
      </c>
      <c r="C107" s="71" t="s">
        <v>379</v>
      </c>
      <c r="D107" s="84"/>
      <c r="E107" s="6">
        <v>0.51607428399999999</v>
      </c>
      <c r="F107" s="6">
        <v>1.780339208</v>
      </c>
      <c r="G107" s="6" t="s">
        <v>431</v>
      </c>
      <c r="H107" s="6">
        <v>7.488229907</v>
      </c>
      <c r="I107" s="6">
        <v>0.13549061400000001</v>
      </c>
      <c r="J107" s="6">
        <v>1.8065415199999999</v>
      </c>
      <c r="K107" s="6">
        <v>8.5810722199999994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45163.538</v>
      </c>
      <c r="AL107" s="49" t="s">
        <v>245</v>
      </c>
    </row>
    <row r="108" spans="1:38" s="2" customFormat="1" ht="26.25" customHeight="1" thickBot="1" x14ac:dyDescent="0.25">
      <c r="A108" s="70" t="s">
        <v>243</v>
      </c>
      <c r="B108" s="70" t="s">
        <v>259</v>
      </c>
      <c r="C108" s="71" t="s">
        <v>380</v>
      </c>
      <c r="D108" s="84"/>
      <c r="E108" s="6">
        <v>0.994762755</v>
      </c>
      <c r="F108" s="6">
        <v>11.387123518999999</v>
      </c>
      <c r="G108" s="6" t="s">
        <v>431</v>
      </c>
      <c r="H108" s="6">
        <v>20.959763372000001</v>
      </c>
      <c r="I108" s="6">
        <v>0.158507336</v>
      </c>
      <c r="J108" s="6">
        <v>1.58507336</v>
      </c>
      <c r="K108" s="6">
        <v>3.17014672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79253.668000000005</v>
      </c>
      <c r="AL108" s="49" t="s">
        <v>245</v>
      </c>
    </row>
    <row r="109" spans="1:38" s="2" customFormat="1" ht="26.25" customHeight="1" thickBot="1" x14ac:dyDescent="0.25">
      <c r="A109" s="70" t="s">
        <v>243</v>
      </c>
      <c r="B109" s="70" t="s">
        <v>260</v>
      </c>
      <c r="C109" s="71" t="s">
        <v>381</v>
      </c>
      <c r="D109" s="84"/>
      <c r="E109" s="6">
        <v>0.191090706</v>
      </c>
      <c r="F109" s="6">
        <v>0.92888736100000002</v>
      </c>
      <c r="G109" s="6" t="s">
        <v>431</v>
      </c>
      <c r="H109" s="6">
        <v>5.5309251689999996</v>
      </c>
      <c r="I109" s="6">
        <v>0.158863</v>
      </c>
      <c r="J109" s="6">
        <v>0.87374649999999998</v>
      </c>
      <c r="K109" s="6">
        <v>0.87374649999999998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7943.15</v>
      </c>
      <c r="AL109" s="49" t="s">
        <v>245</v>
      </c>
    </row>
    <row r="110" spans="1:38" s="2" customFormat="1" ht="26.25" customHeight="1" thickBot="1" x14ac:dyDescent="0.25">
      <c r="A110" s="70" t="s">
        <v>243</v>
      </c>
      <c r="B110" s="70" t="s">
        <v>261</v>
      </c>
      <c r="C110" s="71" t="s">
        <v>382</v>
      </c>
      <c r="D110" s="84"/>
      <c r="E110" s="6">
        <v>0.27716039199999998</v>
      </c>
      <c r="F110" s="6">
        <v>1.353747845</v>
      </c>
      <c r="G110" s="6" t="s">
        <v>431</v>
      </c>
      <c r="H110" s="6">
        <v>8.0224927279999996</v>
      </c>
      <c r="I110" s="6">
        <v>0.23216996000000001</v>
      </c>
      <c r="J110" s="6">
        <v>1.2769347799999999</v>
      </c>
      <c r="K110" s="6">
        <v>1.2769347799999999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11608.498</v>
      </c>
      <c r="AL110" s="49" t="s">
        <v>245</v>
      </c>
    </row>
    <row r="111" spans="1:38" s="2" customFormat="1" ht="26.25" customHeight="1" thickBot="1" x14ac:dyDescent="0.25">
      <c r="A111" s="70" t="s">
        <v>243</v>
      </c>
      <c r="B111" s="70" t="s">
        <v>262</v>
      </c>
      <c r="C111" s="71" t="s">
        <v>376</v>
      </c>
      <c r="D111" s="84"/>
      <c r="E111" s="6">
        <v>0.99876530200000002</v>
      </c>
      <c r="F111" s="6">
        <v>0.627993986</v>
      </c>
      <c r="G111" s="6" t="s">
        <v>431</v>
      </c>
      <c r="H111" s="6">
        <v>16.985565488999999</v>
      </c>
      <c r="I111" s="6">
        <v>3.430076E-2</v>
      </c>
      <c r="J111" s="6">
        <v>6.8601519999999999E-2</v>
      </c>
      <c r="K111" s="6">
        <v>0.15435341999999999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8575.19</v>
      </c>
      <c r="AL111" s="49" t="s">
        <v>245</v>
      </c>
    </row>
    <row r="112" spans="1:38" s="2" customFormat="1" ht="26.25" customHeight="1" thickBot="1" x14ac:dyDescent="0.25">
      <c r="A112" s="70" t="s">
        <v>263</v>
      </c>
      <c r="B112" s="70" t="s">
        <v>264</v>
      </c>
      <c r="C112" s="71" t="s">
        <v>265</v>
      </c>
      <c r="D112" s="72"/>
      <c r="E112" s="6">
        <v>43.910959407</v>
      </c>
      <c r="F112" s="6" t="s">
        <v>431</v>
      </c>
      <c r="G112" s="6" t="s">
        <v>431</v>
      </c>
      <c r="H112" s="6">
        <v>127.21420409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1097773985.2564435</v>
      </c>
      <c r="AL112" s="49" t="s">
        <v>418</v>
      </c>
    </row>
    <row r="113" spans="1:38" s="2" customFormat="1" ht="26.25" customHeight="1" thickBot="1" x14ac:dyDescent="0.25">
      <c r="A113" s="70" t="s">
        <v>263</v>
      </c>
      <c r="B113" s="85" t="s">
        <v>266</v>
      </c>
      <c r="C113" s="86" t="s">
        <v>267</v>
      </c>
      <c r="D113" s="72"/>
      <c r="E113" s="6">
        <v>17.350710762999999</v>
      </c>
      <c r="F113" s="6">
        <v>26.654135527000001</v>
      </c>
      <c r="G113" s="6" t="s">
        <v>431</v>
      </c>
      <c r="H113" s="6">
        <v>115.86214468599999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0.71141696600000004</v>
      </c>
      <c r="F114" s="6" t="s">
        <v>431</v>
      </c>
      <c r="G114" s="6" t="s">
        <v>431</v>
      </c>
      <c r="H114" s="6">
        <v>2.3121051449999999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0.45871584599999998</v>
      </c>
      <c r="F115" s="6" t="s">
        <v>431</v>
      </c>
      <c r="G115" s="6" t="s">
        <v>431</v>
      </c>
      <c r="H115" s="6">
        <v>0.91743169899999999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11.540292867</v>
      </c>
      <c r="F116" s="6">
        <v>1.3606154779999999</v>
      </c>
      <c r="G116" s="6" t="s">
        <v>431</v>
      </c>
      <c r="H116" s="6">
        <v>32.567544994000002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6.4183404120000001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1.9519789809999999</v>
      </c>
      <c r="J119" s="6">
        <v>44.453918637999998</v>
      </c>
      <c r="K119" s="6">
        <v>44.453918637999998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10.363476297</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10.071341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2.5578217696732346E-2</v>
      </c>
      <c r="F125" s="6">
        <v>4.0517497136363803</v>
      </c>
      <c r="G125" s="6" t="s">
        <v>431</v>
      </c>
      <c r="H125" s="6" t="s">
        <v>432</v>
      </c>
      <c r="I125" s="6">
        <v>1.1012446809025103E-2</v>
      </c>
      <c r="J125" s="6">
        <v>1.3197385675100424E-2</v>
      </c>
      <c r="K125" s="6">
        <v>1.6063649563930419E-2</v>
      </c>
      <c r="L125" s="6" t="s">
        <v>431</v>
      </c>
      <c r="M125" s="6">
        <v>0.47218506028841156</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11746.983150937136</v>
      </c>
      <c r="AL125" s="49" t="s">
        <v>425</v>
      </c>
    </row>
    <row r="126" spans="1:38" s="2" customFormat="1" ht="26.25" customHeight="1" thickBot="1" x14ac:dyDescent="0.25">
      <c r="A126" s="70" t="s">
        <v>288</v>
      </c>
      <c r="B126" s="70" t="s">
        <v>291</v>
      </c>
      <c r="C126" s="71" t="s">
        <v>292</v>
      </c>
      <c r="D126" s="72"/>
      <c r="E126" s="6" t="s">
        <v>432</v>
      </c>
      <c r="F126" s="6" t="s">
        <v>432</v>
      </c>
      <c r="G126" s="6" t="s">
        <v>432</v>
      </c>
      <c r="H126" s="6">
        <v>0.81048911999999995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3377.038</v>
      </c>
      <c r="AL126" s="49" t="s">
        <v>424</v>
      </c>
    </row>
    <row r="127" spans="1:38" s="2" customFormat="1" ht="26.25" customHeight="1" thickBot="1" x14ac:dyDescent="0.25">
      <c r="A127" s="70" t="s">
        <v>288</v>
      </c>
      <c r="B127" s="70" t="s">
        <v>293</v>
      </c>
      <c r="C127" s="71" t="s">
        <v>294</v>
      </c>
      <c r="D127" s="72"/>
      <c r="E127" s="6">
        <v>4.7746050000000003E-3</v>
      </c>
      <c r="F127" s="6" t="s">
        <v>432</v>
      </c>
      <c r="G127" s="6" t="s">
        <v>432</v>
      </c>
      <c r="H127" s="6">
        <v>0.34333946999999998</v>
      </c>
      <c r="I127" s="6">
        <v>1.9832970000000002E-3</v>
      </c>
      <c r="J127" s="6">
        <v>1.9832970000000002E-3</v>
      </c>
      <c r="K127" s="6">
        <v>1.9832970000000002E-3</v>
      </c>
      <c r="L127" s="6" t="s">
        <v>432</v>
      </c>
      <c r="M127" s="6">
        <v>8.8146522000000005E-2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12.485071613179</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0.13338250199999999</v>
      </c>
      <c r="F132" s="6">
        <v>2.6339107E-2</v>
      </c>
      <c r="G132" s="6">
        <v>0.15678040100000001</v>
      </c>
      <c r="H132" s="6" t="s">
        <v>432</v>
      </c>
      <c r="I132" s="6">
        <v>2.4636900000000002E-3</v>
      </c>
      <c r="J132" s="6">
        <v>9.182852E-3</v>
      </c>
      <c r="K132" s="6">
        <v>0.116465441</v>
      </c>
      <c r="L132" s="6">
        <v>8.6229000000000004E-5</v>
      </c>
      <c r="M132" s="6">
        <v>0.82697149800000003</v>
      </c>
      <c r="N132" s="6">
        <v>7.4715901000000001E-2</v>
      </c>
      <c r="O132" s="6">
        <v>7.0843E-3</v>
      </c>
      <c r="P132" s="6">
        <v>3.2346100000000002E-3</v>
      </c>
      <c r="Q132" s="6">
        <v>0.25075909899999999</v>
      </c>
      <c r="R132" s="6">
        <v>0.74694200200000005</v>
      </c>
      <c r="S132" s="6">
        <v>2.1341199999999998</v>
      </c>
      <c r="T132" s="6">
        <v>0.42682399799999998</v>
      </c>
      <c r="U132" s="6">
        <v>8.00295E-3</v>
      </c>
      <c r="V132" s="6">
        <v>3.5212979999999998</v>
      </c>
      <c r="W132" s="6">
        <v>1.04393</v>
      </c>
      <c r="X132" s="6">
        <v>2.8556429999999999E-5</v>
      </c>
      <c r="Y132" s="6">
        <v>3.9195100000000002E-6</v>
      </c>
      <c r="Z132" s="6">
        <v>3.4155729999999998E-5</v>
      </c>
      <c r="AA132" s="6">
        <v>5.5992999999999999E-6</v>
      </c>
      <c r="AB132" s="6">
        <v>7.2230970000000005E-5</v>
      </c>
      <c r="AC132" s="6">
        <v>0.107002</v>
      </c>
      <c r="AD132" s="6">
        <v>0.24009</v>
      </c>
      <c r="AE132" s="60"/>
      <c r="AF132" s="26" t="s">
        <v>431</v>
      </c>
      <c r="AG132" s="26" t="s">
        <v>431</v>
      </c>
      <c r="AH132" s="26" t="s">
        <v>431</v>
      </c>
      <c r="AI132" s="26" t="s">
        <v>431</v>
      </c>
      <c r="AJ132" s="26" t="s">
        <v>431</v>
      </c>
      <c r="AK132" s="26">
        <v>55.993000000000002</v>
      </c>
      <c r="AL132" s="49" t="s">
        <v>414</v>
      </c>
    </row>
    <row r="133" spans="1:38" s="2" customFormat="1" ht="26.25" customHeight="1" thickBot="1" x14ac:dyDescent="0.25">
      <c r="A133" s="70" t="s">
        <v>288</v>
      </c>
      <c r="B133" s="74" t="s">
        <v>307</v>
      </c>
      <c r="C133" s="82" t="s">
        <v>308</v>
      </c>
      <c r="D133" s="72"/>
      <c r="E133" s="6">
        <v>0.109081527</v>
      </c>
      <c r="F133" s="6">
        <v>1.718858E-3</v>
      </c>
      <c r="G133" s="6">
        <v>1.4940866000000001E-2</v>
      </c>
      <c r="H133" s="6" t="s">
        <v>431</v>
      </c>
      <c r="I133" s="6">
        <v>4.5880319999999997E-3</v>
      </c>
      <c r="J133" s="6">
        <v>4.5880319999999997E-3</v>
      </c>
      <c r="K133" s="6">
        <v>5.0984050000000003E-3</v>
      </c>
      <c r="L133" s="6" t="s">
        <v>432</v>
      </c>
      <c r="M133" s="6" t="s">
        <v>434</v>
      </c>
      <c r="N133" s="6">
        <v>3.9705679999999998E-3</v>
      </c>
      <c r="O133" s="6">
        <v>6.6506699999999998E-4</v>
      </c>
      <c r="P133" s="6">
        <v>0.19700784499999999</v>
      </c>
      <c r="Q133" s="6">
        <v>1.7995190000000001E-3</v>
      </c>
      <c r="R133" s="6">
        <v>1.792905E-3</v>
      </c>
      <c r="S133" s="6">
        <v>1.643495E-3</v>
      </c>
      <c r="T133" s="6">
        <v>2.2913759999999999E-3</v>
      </c>
      <c r="U133" s="6">
        <v>2.6153119999999998E-3</v>
      </c>
      <c r="V133" s="6">
        <v>2.1171077E-2</v>
      </c>
      <c r="W133" s="6">
        <v>3.5699408466741268E-3</v>
      </c>
      <c r="X133" s="6">
        <v>1.7453044139295732E-6</v>
      </c>
      <c r="Y133" s="6">
        <v>9.5330642609335019E-7</v>
      </c>
      <c r="Z133" s="6">
        <v>8.5149700194745849E-7</v>
      </c>
      <c r="AA133" s="6">
        <v>9.2421801919452399E-7</v>
      </c>
      <c r="AB133" s="6">
        <v>4.4743258611649057E-6</v>
      </c>
      <c r="AC133" s="6">
        <v>1.9831999999999999E-2</v>
      </c>
      <c r="AD133" s="6">
        <v>5.4212000000000003E-2</v>
      </c>
      <c r="AE133" s="60"/>
      <c r="AF133" s="26" t="s">
        <v>431</v>
      </c>
      <c r="AG133" s="26" t="s">
        <v>431</v>
      </c>
      <c r="AH133" s="26" t="s">
        <v>431</v>
      </c>
      <c r="AI133" s="26" t="s">
        <v>431</v>
      </c>
      <c r="AJ133" s="26" t="s">
        <v>431</v>
      </c>
      <c r="AK133" s="26">
        <v>132220.031358301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24.453084436000001</v>
      </c>
      <c r="F135" s="6">
        <v>4.9004177240000004</v>
      </c>
      <c r="G135" s="6">
        <v>0.93107936499999999</v>
      </c>
      <c r="H135" s="6" t="s">
        <v>432</v>
      </c>
      <c r="I135" s="6">
        <v>22.590925704</v>
      </c>
      <c r="J135" s="6">
        <v>23.963042663</v>
      </c>
      <c r="K135" s="6">
        <v>24.404080257</v>
      </c>
      <c r="L135" s="6">
        <v>12.628376472999999</v>
      </c>
      <c r="M135" s="6">
        <v>308.13826639899997</v>
      </c>
      <c r="N135" s="6">
        <v>3.283279877</v>
      </c>
      <c r="O135" s="6">
        <v>0.34302924099999998</v>
      </c>
      <c r="P135" s="6" t="s">
        <v>432</v>
      </c>
      <c r="Q135" s="6">
        <v>0.19601670900000001</v>
      </c>
      <c r="R135" s="6">
        <v>4.9004179000000002E-2</v>
      </c>
      <c r="S135" s="6">
        <v>0.686058481</v>
      </c>
      <c r="T135" s="6" t="s">
        <v>432</v>
      </c>
      <c r="U135" s="6">
        <v>0.147012534</v>
      </c>
      <c r="V135" s="6">
        <v>88.452539893999997</v>
      </c>
      <c r="W135" s="6">
        <v>49.004177226033477</v>
      </c>
      <c r="X135" s="6">
        <v>2.7442366688945438E-2</v>
      </c>
      <c r="Y135" s="6">
        <v>5.1454437541772695E-2</v>
      </c>
      <c r="Z135" s="6">
        <v>0.1166300584280181</v>
      </c>
      <c r="AA135" s="6" t="s">
        <v>432</v>
      </c>
      <c r="AB135" s="6">
        <v>0.19552686265873623</v>
      </c>
      <c r="AC135" s="6" t="s">
        <v>432</v>
      </c>
      <c r="AD135" s="6" t="s">
        <v>431</v>
      </c>
      <c r="AE135" s="60"/>
      <c r="AF135" s="26" t="s">
        <v>431</v>
      </c>
      <c r="AG135" s="26" t="s">
        <v>431</v>
      </c>
      <c r="AH135" s="26" t="s">
        <v>431</v>
      </c>
      <c r="AI135" s="26" t="s">
        <v>431</v>
      </c>
      <c r="AJ135" s="26" t="s">
        <v>431</v>
      </c>
      <c r="AK135" s="26">
        <v>3430.2958361181795</v>
      </c>
      <c r="AL135" s="49" t="s">
        <v>412</v>
      </c>
    </row>
    <row r="136" spans="1:38" s="2" customFormat="1" ht="26.25" customHeight="1" thickBot="1" x14ac:dyDescent="0.25">
      <c r="A136" s="70" t="s">
        <v>288</v>
      </c>
      <c r="B136" s="70" t="s">
        <v>313</v>
      </c>
      <c r="C136" s="71" t="s">
        <v>314</v>
      </c>
      <c r="D136" s="72"/>
      <c r="E136" s="6">
        <v>6.2203010000000001E-3</v>
      </c>
      <c r="F136" s="6">
        <v>7.0633053000000001E-2</v>
      </c>
      <c r="G136" s="6" t="s">
        <v>431</v>
      </c>
      <c r="H136" s="6" t="s">
        <v>432</v>
      </c>
      <c r="I136" s="6">
        <v>2.5838189999999998E-3</v>
      </c>
      <c r="J136" s="6">
        <v>2.5838189999999998E-3</v>
      </c>
      <c r="K136" s="6">
        <v>2.5838189999999998E-3</v>
      </c>
      <c r="L136" s="6" t="s">
        <v>432</v>
      </c>
      <c r="M136" s="6">
        <v>0.114836331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1099.1797100854001</v>
      </c>
      <c r="AL136" s="49" t="s">
        <v>416</v>
      </c>
    </row>
    <row r="137" spans="1:38" s="2" customFormat="1" ht="26.25" customHeight="1" thickBot="1" x14ac:dyDescent="0.25">
      <c r="A137" s="70" t="s">
        <v>288</v>
      </c>
      <c r="B137" s="70" t="s">
        <v>315</v>
      </c>
      <c r="C137" s="71" t="s">
        <v>316</v>
      </c>
      <c r="D137" s="72"/>
      <c r="E137" s="6">
        <v>2.7355470000000001E-3</v>
      </c>
      <c r="F137" s="6">
        <v>8.5285072349999998E-3</v>
      </c>
      <c r="G137" s="6" t="s">
        <v>431</v>
      </c>
      <c r="H137" s="6" t="s">
        <v>432</v>
      </c>
      <c r="I137" s="6">
        <v>1.1363009999999999E-3</v>
      </c>
      <c r="J137" s="6">
        <v>1.1363009999999999E-3</v>
      </c>
      <c r="K137" s="6">
        <v>1.1363009999999999E-3</v>
      </c>
      <c r="L137" s="6" t="s">
        <v>432</v>
      </c>
      <c r="M137" s="6">
        <v>5.0498540000000001E-2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580.45000000000005</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1.1021568000000001E-2</v>
      </c>
      <c r="G139" s="6" t="s">
        <v>432</v>
      </c>
      <c r="H139" s="6">
        <v>1.3216E-3</v>
      </c>
      <c r="I139" s="6">
        <v>1.2509302</v>
      </c>
      <c r="J139" s="6">
        <v>1.2509302</v>
      </c>
      <c r="K139" s="6">
        <v>1.2509302</v>
      </c>
      <c r="L139" s="6" t="s">
        <v>433</v>
      </c>
      <c r="M139" s="6" t="s">
        <v>432</v>
      </c>
      <c r="N139" s="6">
        <v>3.589447E-3</v>
      </c>
      <c r="O139" s="6">
        <v>7.1985160000000003E-3</v>
      </c>
      <c r="P139" s="6">
        <v>7.1985160000000003E-3</v>
      </c>
      <c r="Q139" s="6">
        <v>1.1375003999999999E-2</v>
      </c>
      <c r="R139" s="6">
        <v>1.0855175999999999E-2</v>
      </c>
      <c r="S139" s="6">
        <v>2.5409391E-2</v>
      </c>
      <c r="T139" s="6" t="s">
        <v>432</v>
      </c>
      <c r="U139" s="6" t="s">
        <v>432</v>
      </c>
      <c r="V139" s="6" t="s">
        <v>432</v>
      </c>
      <c r="W139" s="6">
        <v>12.850652105582542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551.07838000000004</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773.24602858984269</v>
      </c>
      <c r="F141" s="20">
        <f t="shared" ref="F141:AD141" si="0">SUM(F14:F140)</f>
        <v>531.28071310612472</v>
      </c>
      <c r="G141" s="20">
        <f t="shared" si="0"/>
        <v>241.7287182180437</v>
      </c>
      <c r="H141" s="20">
        <f t="shared" si="0"/>
        <v>490.08842275009027</v>
      </c>
      <c r="I141" s="20">
        <f t="shared" si="0"/>
        <v>125.2136558962433</v>
      </c>
      <c r="J141" s="20">
        <f t="shared" si="0"/>
        <v>202.80614584739627</v>
      </c>
      <c r="K141" s="20">
        <f t="shared" si="0"/>
        <v>285.21099789694216</v>
      </c>
      <c r="L141" s="20">
        <f t="shared" si="0"/>
        <v>32.038238078352933</v>
      </c>
      <c r="M141" s="20">
        <f t="shared" si="0"/>
        <v>1364.294226278731</v>
      </c>
      <c r="N141" s="20">
        <f t="shared" si="0"/>
        <v>99.103523655244942</v>
      </c>
      <c r="O141" s="20">
        <f t="shared" si="0"/>
        <v>5.8664034842927251</v>
      </c>
      <c r="P141" s="20">
        <f t="shared" si="0"/>
        <v>4.1707158893017908</v>
      </c>
      <c r="Q141" s="20">
        <f t="shared" si="0"/>
        <v>5.2727145809931519</v>
      </c>
      <c r="R141" s="20">
        <f>SUM(R14:R140)</f>
        <v>24.205601605232008</v>
      </c>
      <c r="S141" s="20">
        <f t="shared" si="0"/>
        <v>113.00577817801663</v>
      </c>
      <c r="T141" s="20">
        <f t="shared" si="0"/>
        <v>48.134266123849464</v>
      </c>
      <c r="U141" s="20">
        <f t="shared" si="0"/>
        <v>5.9463797627568908</v>
      </c>
      <c r="V141" s="20">
        <f t="shared" si="0"/>
        <v>276.70568923008972</v>
      </c>
      <c r="W141" s="20">
        <f t="shared" si="0"/>
        <v>228.75160990426664</v>
      </c>
      <c r="X141" s="20">
        <f t="shared" si="0"/>
        <v>13.960004830430968</v>
      </c>
      <c r="Y141" s="20">
        <f t="shared" si="0"/>
        <v>13.66694643778119</v>
      </c>
      <c r="Z141" s="20">
        <f t="shared" si="0"/>
        <v>6.1143937837946485</v>
      </c>
      <c r="AA141" s="20">
        <f t="shared" si="0"/>
        <v>7.296734809071439</v>
      </c>
      <c r="AB141" s="20">
        <f t="shared" si="0"/>
        <v>55.934136109507861</v>
      </c>
      <c r="AC141" s="20">
        <f t="shared" si="0"/>
        <v>11.730352933309431</v>
      </c>
      <c r="AD141" s="20">
        <f t="shared" si="0"/>
        <v>609.05420966919542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773.24602858984269</v>
      </c>
      <c r="F152" s="14">
        <f t="shared" ref="F152:AD152" si="1">SUM(F$141, F$151, IF(AND(ISNUMBER(SEARCH($B$4,"AT|BE|CH|GB|IE|LT|LU|NL")),SUM(F$143:F$149)&gt;0),SUM(F$143:F$149)-SUM(F$27:F$33),0))</f>
        <v>531.28071310612472</v>
      </c>
      <c r="G152" s="14">
        <f t="shared" si="1"/>
        <v>241.7287182180437</v>
      </c>
      <c r="H152" s="14">
        <f t="shared" si="1"/>
        <v>490.08842275009027</v>
      </c>
      <c r="I152" s="14">
        <f t="shared" si="1"/>
        <v>125.2136558962433</v>
      </c>
      <c r="J152" s="14">
        <f t="shared" si="1"/>
        <v>202.80614584739627</v>
      </c>
      <c r="K152" s="14">
        <f t="shared" si="1"/>
        <v>285.21099789694216</v>
      </c>
      <c r="L152" s="14">
        <f t="shared" si="1"/>
        <v>32.038238078352933</v>
      </c>
      <c r="M152" s="14">
        <f t="shared" si="1"/>
        <v>1364.294226278731</v>
      </c>
      <c r="N152" s="14">
        <f t="shared" si="1"/>
        <v>99.103523655244942</v>
      </c>
      <c r="O152" s="14">
        <f t="shared" si="1"/>
        <v>5.8664034842927251</v>
      </c>
      <c r="P152" s="14">
        <f t="shared" si="1"/>
        <v>4.1707158893017908</v>
      </c>
      <c r="Q152" s="14">
        <f t="shared" si="1"/>
        <v>5.2727145809931519</v>
      </c>
      <c r="R152" s="14">
        <f t="shared" si="1"/>
        <v>24.205601605232008</v>
      </c>
      <c r="S152" s="14">
        <f t="shared" si="1"/>
        <v>113.00577817801663</v>
      </c>
      <c r="T152" s="14">
        <f t="shared" si="1"/>
        <v>48.134266123849464</v>
      </c>
      <c r="U152" s="14">
        <f t="shared" si="1"/>
        <v>5.9463797627568908</v>
      </c>
      <c r="V152" s="14">
        <f t="shared" si="1"/>
        <v>276.70568923008972</v>
      </c>
      <c r="W152" s="14">
        <f t="shared" si="1"/>
        <v>228.75160990426664</v>
      </c>
      <c r="X152" s="14">
        <f t="shared" si="1"/>
        <v>13.960004830430968</v>
      </c>
      <c r="Y152" s="14">
        <f t="shared" si="1"/>
        <v>13.66694643778119</v>
      </c>
      <c r="Z152" s="14">
        <f t="shared" si="1"/>
        <v>6.1143937837946485</v>
      </c>
      <c r="AA152" s="14">
        <f t="shared" si="1"/>
        <v>7.296734809071439</v>
      </c>
      <c r="AB152" s="14">
        <f t="shared" si="1"/>
        <v>55.934136109507861</v>
      </c>
      <c r="AC152" s="14">
        <f t="shared" si="1"/>
        <v>11.730352933309431</v>
      </c>
      <c r="AD152" s="14">
        <f t="shared" si="1"/>
        <v>609.05420966919542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773.24602858984269</v>
      </c>
      <c r="F154" s="14">
        <f>SUM(F$141, F$153, -1 * IF(OR($B$6=2005,$B$6&gt;=2020),SUM(F$99:F$122),0), IF(AND(ISNUMBER(SEARCH($B$4,"AT|BE|CH|GB|IE|LT|LU|NL")),SUM(F$143:F$149)&gt;0),SUM(F$143:F$149)-SUM(F$27:F$33),0))</f>
        <v>531.28071310612472</v>
      </c>
      <c r="G154" s="14">
        <f>SUM(G$141, G$153, IF(AND(ISNUMBER(SEARCH($B$4,"AT|BE|CH|GB|IE|LT|LU|NL")),SUM(G$143:G$149)&gt;0),SUM(G$143:G$149)-SUM(G$27:G$33),0))</f>
        <v>241.7287182180437</v>
      </c>
      <c r="H154" s="14">
        <f>SUM(H$141, H$153, IF(AND(ISNUMBER(SEARCH($B$4,"AT|BE|CH|GB|IE|LT|LU|NL")),SUM(H$143:H$149)&gt;0),SUM(H$143:H$149)-SUM(H$27:H$33),0))</f>
        <v>490.08842275009027</v>
      </c>
      <c r="I154" s="14">
        <f t="shared" ref="I154:AD154" si="2">SUM(I$141, I$153, IF(AND(ISNUMBER(SEARCH($B$4,"AT|BE|CH|GB|IE|LT|LU|NL")),SUM(I$143:I$149)&gt;0),SUM(I$143:I$149)-SUM(I$27:I$33),0))</f>
        <v>125.2136558962433</v>
      </c>
      <c r="J154" s="14">
        <f t="shared" si="2"/>
        <v>202.80614584739627</v>
      </c>
      <c r="K154" s="14">
        <f t="shared" si="2"/>
        <v>285.21099789694216</v>
      </c>
      <c r="L154" s="14">
        <f t="shared" si="2"/>
        <v>32.038238078352933</v>
      </c>
      <c r="M154" s="14">
        <f t="shared" si="2"/>
        <v>1364.294226278731</v>
      </c>
      <c r="N154" s="14">
        <f t="shared" si="2"/>
        <v>99.103523655244942</v>
      </c>
      <c r="O154" s="14">
        <f t="shared" si="2"/>
        <v>5.8664034842927251</v>
      </c>
      <c r="P154" s="14">
        <f t="shared" si="2"/>
        <v>4.1707158893017908</v>
      </c>
      <c r="Q154" s="14">
        <f t="shared" si="2"/>
        <v>5.2727145809931519</v>
      </c>
      <c r="R154" s="14">
        <f t="shared" si="2"/>
        <v>24.205601605232008</v>
      </c>
      <c r="S154" s="14">
        <f t="shared" si="2"/>
        <v>113.00577817801663</v>
      </c>
      <c r="T154" s="14">
        <f t="shared" si="2"/>
        <v>48.134266123849464</v>
      </c>
      <c r="U154" s="14">
        <f t="shared" si="2"/>
        <v>5.9463797627568908</v>
      </c>
      <c r="V154" s="14">
        <f t="shared" si="2"/>
        <v>276.70568923008972</v>
      </c>
      <c r="W154" s="14">
        <f t="shared" si="2"/>
        <v>228.75160990426664</v>
      </c>
      <c r="X154" s="14">
        <f t="shared" si="2"/>
        <v>13.960004830430968</v>
      </c>
      <c r="Y154" s="14">
        <f t="shared" si="2"/>
        <v>13.66694643778119</v>
      </c>
      <c r="Z154" s="14">
        <f t="shared" si="2"/>
        <v>6.1143937837946485</v>
      </c>
      <c r="AA154" s="14">
        <f t="shared" si="2"/>
        <v>7.296734809071439</v>
      </c>
      <c r="AB154" s="14">
        <f t="shared" si="2"/>
        <v>55.934136109507861</v>
      </c>
      <c r="AC154" s="14">
        <f t="shared" si="2"/>
        <v>11.730352933309431</v>
      </c>
      <c r="AD154" s="14">
        <f t="shared" si="2"/>
        <v>609.05420966919542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51.046822145196835</v>
      </c>
      <c r="F157" s="23">
        <v>0.9490872158220377</v>
      </c>
      <c r="G157" s="23">
        <v>2.7917779494536008</v>
      </c>
      <c r="H157" s="23" t="s">
        <v>432</v>
      </c>
      <c r="I157" s="23">
        <v>0.51113681561109814</v>
      </c>
      <c r="J157" s="23">
        <v>0.51113681561109814</v>
      </c>
      <c r="K157" s="23">
        <v>0.51113681561109814</v>
      </c>
      <c r="L157" s="23">
        <v>0.24533576097936161</v>
      </c>
      <c r="M157" s="23">
        <v>6.9066994765882237</v>
      </c>
      <c r="N157" s="23">
        <v>0.28629979589395582</v>
      </c>
      <c r="O157" s="23">
        <v>1.7234820056042719E-4</v>
      </c>
      <c r="P157" s="23">
        <v>7.6119954705021206E-3</v>
      </c>
      <c r="Q157" s="23">
        <v>3.3030276716785185E-4</v>
      </c>
      <c r="R157" s="23">
        <v>4.0199426206554485E-2</v>
      </c>
      <c r="S157" s="23">
        <v>2.440704788219197E-2</v>
      </c>
      <c r="T157" s="23">
        <v>3.3105358091905878E-4</v>
      </c>
      <c r="U157" s="23">
        <v>3.3026522648029149E-4</v>
      </c>
      <c r="V157" s="23">
        <v>6.317919879484063E-2</v>
      </c>
      <c r="W157" s="23" t="s">
        <v>432</v>
      </c>
      <c r="X157" s="23">
        <v>6.5268778212261992E-4</v>
      </c>
      <c r="Y157" s="23">
        <v>5.1052153392885614E-3</v>
      </c>
      <c r="Z157" s="23">
        <v>5.8186632745920992E-4</v>
      </c>
      <c r="AA157" s="23">
        <v>5.2592746362961499E-4</v>
      </c>
      <c r="AB157" s="23">
        <v>6.8656969125000062E-3</v>
      </c>
      <c r="AC157" s="23" t="s">
        <v>431</v>
      </c>
      <c r="AD157" s="23" t="s">
        <v>431</v>
      </c>
      <c r="AE157" s="63"/>
      <c r="AF157" s="23">
        <v>143577.15023144815</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6.7346054371998267</v>
      </c>
      <c r="F158" s="23">
        <v>0.28699557656173252</v>
      </c>
      <c r="G158" s="23">
        <v>0.38162784431863317</v>
      </c>
      <c r="H158" s="23" t="s">
        <v>432</v>
      </c>
      <c r="I158" s="23">
        <v>6.0211272396094501E-2</v>
      </c>
      <c r="J158" s="23">
        <v>6.0211272396094501E-2</v>
      </c>
      <c r="K158" s="23">
        <v>6.0211272396094501E-2</v>
      </c>
      <c r="L158" s="23">
        <v>2.8822717692712829E-2</v>
      </c>
      <c r="M158" s="23">
        <v>3.9922982826333415</v>
      </c>
      <c r="N158" s="23">
        <v>1.708826379345266</v>
      </c>
      <c r="O158" s="23">
        <v>2.3884994849767098E-5</v>
      </c>
      <c r="P158" s="23">
        <v>1.0546208354039863E-3</v>
      </c>
      <c r="Q158" s="23">
        <v>4.5592216924099092E-5</v>
      </c>
      <c r="R158" s="23">
        <v>5.4824099579604928E-3</v>
      </c>
      <c r="S158" s="23">
        <v>3.3301236338620162E-3</v>
      </c>
      <c r="T158" s="23">
        <v>5.0088773835007261E-5</v>
      </c>
      <c r="U158" s="23">
        <v>4.5367389078553685E-5</v>
      </c>
      <c r="V158" s="23">
        <v>8.6671508805446201E-3</v>
      </c>
      <c r="W158" s="23" t="s">
        <v>432</v>
      </c>
      <c r="X158" s="23">
        <v>2.1849984827775461E-4</v>
      </c>
      <c r="Y158" s="23">
        <v>1.4382148952424214E-3</v>
      </c>
      <c r="Z158" s="23">
        <v>1.8273777233708755E-4</v>
      </c>
      <c r="AA158" s="23">
        <v>2.3667348729598266E-4</v>
      </c>
      <c r="AB158" s="23">
        <v>2.0761260031532461E-3</v>
      </c>
      <c r="AC158" s="23" t="s">
        <v>431</v>
      </c>
      <c r="AD158" s="23" t="s">
        <v>431</v>
      </c>
      <c r="AE158" s="63"/>
      <c r="AF158" s="23">
        <v>19626.574928172515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393.21890163400002</v>
      </c>
      <c r="F159" s="23">
        <v>12.074078758000001</v>
      </c>
      <c r="G159" s="23">
        <v>175.70994880200001</v>
      </c>
      <c r="H159" s="23" t="s">
        <v>432</v>
      </c>
      <c r="I159" s="23">
        <v>25.736319323</v>
      </c>
      <c r="J159" s="23">
        <v>30.263790400000001</v>
      </c>
      <c r="K159" s="23">
        <v>30.263790400000001</v>
      </c>
      <c r="L159" s="23">
        <v>0.557915995</v>
      </c>
      <c r="M159" s="23">
        <v>26.691427076</v>
      </c>
      <c r="N159" s="23">
        <v>1.1807128069999999</v>
      </c>
      <c r="O159" s="23">
        <v>0.12642747200000001</v>
      </c>
      <c r="P159" s="23">
        <v>0.147860199</v>
      </c>
      <c r="Q159" s="23">
        <v>3.9770434469999998</v>
      </c>
      <c r="R159" s="23">
        <v>4.2191820489999996</v>
      </c>
      <c r="S159" s="23">
        <v>8.1749849650000002</v>
      </c>
      <c r="T159" s="23">
        <v>186.20942399500001</v>
      </c>
      <c r="U159" s="23">
        <v>1.3221303790000001</v>
      </c>
      <c r="V159" s="23">
        <v>8.2286308679999998</v>
      </c>
      <c r="W159" s="23">
        <v>2.858524002068235</v>
      </c>
      <c r="X159" s="23">
        <v>3.1071052348019924E-2</v>
      </c>
      <c r="Y159" s="23">
        <v>0.18428304103137341</v>
      </c>
      <c r="Z159" s="23">
        <v>0.12642748244882582</v>
      </c>
      <c r="AA159" s="23">
        <v>5.3141639252665886E-2</v>
      </c>
      <c r="AB159" s="23">
        <v>0.39492321508088507</v>
      </c>
      <c r="AC159" s="23">
        <v>0.89571900000000004</v>
      </c>
      <c r="AD159" s="23">
        <v>3.3384909999999999</v>
      </c>
      <c r="AE159" s="63"/>
      <c r="AF159" s="23">
        <v>282816.7689754988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3.9717660100000001</v>
      </c>
      <c r="F163" s="25">
        <v>10.560764248</v>
      </c>
      <c r="G163" s="25">
        <v>0.79136368800000001</v>
      </c>
      <c r="H163" s="25">
        <v>0.88543782199999999</v>
      </c>
      <c r="I163" s="25">
        <v>8.9895153089999997</v>
      </c>
      <c r="J163" s="25">
        <v>10.98718538</v>
      </c>
      <c r="K163" s="25">
        <v>16.980195584000001</v>
      </c>
      <c r="L163" s="25">
        <v>0.80905637699999999</v>
      </c>
      <c r="M163" s="25">
        <v>114.57888448999999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2026-02-04T08:56:32Z</dcterms:modified>
</cp:coreProperties>
</file>