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9EBC7B54-8155-4147-A1CA-5E8DEE82729B}"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<sst xmlns="http://schemas.openxmlformats.org/spreadsheetml/2006/main" count="3916" uniqueCount="436">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</sst>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263.30582688826695</v>
      </c>
      <c r="F14" s="6">
        <v>1.9513136526154782</v>
      </c>
      <c r="G14" s="6">
        <v>815.93618982973874</v>
      </c>
      <c r="H14" s="6">
        <v>7.0921089000000007E-2</v>
      </c>
      <c r="I14" s="6">
        <v>8.8330129353992408</v>
      </c>
      <c r="J14" s="6">
        <v>17.243482778384074</v>
      </c>
      <c r="K14" s="6">
        <v>24.957033398035733</v>
      </c>
      <c r="L14" s="6">
        <v>0.22821793916547126</v>
      </c>
      <c r="M14" s="6">
        <v>13.807652402542534</v>
      </c>
      <c r="N14" s="6">
        <v>3.3800556009748757</v>
      </c>
      <c r="O14" s="6">
        <v>1.508492626590237</v>
      </c>
      <c r="P14" s="6">
        <v>2.7159596161393131</v>
      </c>
      <c r="Q14" s="6">
        <v>3.6068128802786696</v>
      </c>
      <c r="R14" s="6">
        <v>5.9804379915155188</v>
      </c>
      <c r="S14" s="6">
        <v>6.8216712430171764</v>
      </c>
      <c r="T14" s="6">
        <v>45.445423383533772</v>
      </c>
      <c r="U14" s="6">
        <v>1.7051216902368709</v>
      </c>
      <c r="V14" s="6">
        <v>18.591289441247426</v>
      </c>
      <c r="W14" s="6">
        <v>3.8075455838561023</v>
      </c>
      <c r="X14" s="6">
        <v>1.1601528329513418E-2</v>
      </c>
      <c r="Y14" s="6">
        <v>4.3226296655160035E-2</v>
      </c>
      <c r="Z14" s="6">
        <v>2.7911323513890692E-2</v>
      </c>
      <c r="AA14" s="6">
        <v>1.5021656164681018E-2</v>
      </c>
      <c r="AB14" s="6">
        <v>9.7760802163680438E-2</v>
      </c>
      <c r="AC14" s="6">
        <v>0.55666810639999997</v>
      </c>
      <c r="AD14" s="6">
        <v>2.1455587319124999E-3</v>
      </c>
      <c r="AE14" s="60"/>
      <c r="AF14" s="26">
        <v>76398.75744827</v>
      </c>
      <c r="AG14" s="26">
        <v>661196.55287030002</v>
      </c>
      <c r="AH14" s="26">
        <v>414582.05116425623</v>
      </c>
      <c r="AI14" s="26">
        <v>20307.439449515725</v>
      </c>
      <c r="AJ14" s="26">
        <v>9674.3524490497803</v>
      </c>
      <c r="AK14" s="26" t="s">
        <v>431</v>
      </c>
      <c r="AL14" s="49" t="s">
        <v>49</v>
      </c>
    </row>
    <row r="15" spans="1:38" s="1" customFormat="1" ht="26.25" customHeight="1" thickBot="1" x14ac:dyDescent="0.25">
      <c r="A15" s="70" t="s">
        <v>53</v>
      </c>
      <c r="B15" s="70" t="s">
        <v>54</v>
      </c>
      <c r="C15" s="71" t="s">
        <v>55</v>
      </c>
      <c r="D15" s="72"/>
      <c r="E15" s="6">
        <v>18.091336143520543</v>
      </c>
      <c r="F15" s="6">
        <v>0.39609824713867803</v>
      </c>
      <c r="G15" s="6">
        <v>61.983145</v>
      </c>
      <c r="H15" s="6" t="s">
        <v>432</v>
      </c>
      <c r="I15" s="6">
        <v>0.85811908889826227</v>
      </c>
      <c r="J15" s="6">
        <v>1.2202232283778498</v>
      </c>
      <c r="K15" s="6">
        <v>1.5577845256318306</v>
      </c>
      <c r="L15" s="6">
        <v>6.2204742955168923E-2</v>
      </c>
      <c r="M15" s="6">
        <v>1.4195435276720256</v>
      </c>
      <c r="N15" s="6">
        <v>0.42250611748626621</v>
      </c>
      <c r="O15" s="6">
        <v>0.22705310240534798</v>
      </c>
      <c r="P15" s="6">
        <v>4.8504581136901141E-2</v>
      </c>
      <c r="Q15" s="6">
        <v>0.30136414414061696</v>
      </c>
      <c r="R15" s="6">
        <v>1.4594490193396374</v>
      </c>
      <c r="S15" s="6">
        <v>1.0354282849085348</v>
      </c>
      <c r="T15" s="6">
        <v>53.613143912147756</v>
      </c>
      <c r="U15" s="6">
        <v>0.24775064813394812</v>
      </c>
      <c r="V15" s="6">
        <v>4.5115261187259366</v>
      </c>
      <c r="W15" s="6">
        <v>0.17233644760405487</v>
      </c>
      <c r="X15" s="6">
        <v>6.5549757121264302E-5</v>
      </c>
      <c r="Y15" s="6">
        <v>3.8524151060644252E-4</v>
      </c>
      <c r="Z15" s="6">
        <v>8.2350963856768605E-5</v>
      </c>
      <c r="AA15" s="6">
        <v>3.1370937212063131E-4</v>
      </c>
      <c r="AB15" s="6">
        <v>8.4685159748460381E-4</v>
      </c>
      <c r="AC15" s="6" t="s">
        <v>431</v>
      </c>
      <c r="AD15" s="6" t="s">
        <v>431</v>
      </c>
      <c r="AE15" s="60"/>
      <c r="AF15" s="26">
        <v>155163.781506684</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6.8826749999040535</v>
      </c>
      <c r="F16" s="6">
        <v>1.2718858243391118</v>
      </c>
      <c r="G16" s="6">
        <v>1.8944512610615118</v>
      </c>
      <c r="H16" s="6">
        <v>9.7264556195547539E-2</v>
      </c>
      <c r="I16" s="6">
        <v>8.7055088803506944E-2</v>
      </c>
      <c r="J16" s="6">
        <v>0.11871123914005449</v>
      </c>
      <c r="K16" s="6">
        <v>0.1424355961650545</v>
      </c>
      <c r="L16" s="6">
        <v>3.9624397228926286E-2</v>
      </c>
      <c r="M16" s="6">
        <v>3.3825005114927467</v>
      </c>
      <c r="N16" s="6">
        <v>3.3627078418419255E-2</v>
      </c>
      <c r="O16" s="6">
        <v>1.0934735753671E-4</v>
      </c>
      <c r="P16" s="6">
        <v>1.3166067094517557E-2</v>
      </c>
      <c r="Q16" s="6">
        <v>9.4526656470477546E-3</v>
      </c>
      <c r="R16" s="6">
        <v>4.0986845879340761E-2</v>
      </c>
      <c r="S16" s="6">
        <v>1.3663139040060531E-2</v>
      </c>
      <c r="T16" s="6">
        <v>2.5436807288819977E-2</v>
      </c>
      <c r="U16" s="6">
        <v>3.7515690284941339E-3</v>
      </c>
      <c r="V16" s="6">
        <v>0.11494604412154051</v>
      </c>
      <c r="W16" s="6">
        <v>3.3840114888594799E-2</v>
      </c>
      <c r="X16" s="6">
        <v>5.1571655742439854E-2</v>
      </c>
      <c r="Y16" s="6">
        <v>8.546163879900356E-4</v>
      </c>
      <c r="Z16" s="6">
        <v>2.9403010307759049E-4</v>
      </c>
      <c r="AA16" s="6">
        <v>2.3279658164351822E-4</v>
      </c>
      <c r="AB16" s="6">
        <v>5.2957523430595725E-2</v>
      </c>
      <c r="AC16" s="6">
        <v>3.8706151099999998E-6</v>
      </c>
      <c r="AD16" s="6">
        <v>1.10539E-9</v>
      </c>
      <c r="AE16" s="60"/>
      <c r="AF16" s="26">
        <v>7459.4816992606429</v>
      </c>
      <c r="AG16" s="26">
        <v>13629.80388521</v>
      </c>
      <c r="AH16" s="26">
        <v>65843.741758405085</v>
      </c>
      <c r="AI16" s="26" t="s">
        <v>431</v>
      </c>
      <c r="AJ16" s="26" t="s">
        <v>431</v>
      </c>
      <c r="AK16" s="26" t="s">
        <v>431</v>
      </c>
      <c r="AL16" s="49" t="s">
        <v>49</v>
      </c>
    </row>
    <row r="17" spans="1:38" s="2" customFormat="1" ht="26.25" customHeight="1" thickBot="1" x14ac:dyDescent="0.25">
      <c r="A17" s="70" t="s">
        <v>53</v>
      </c>
      <c r="B17" s="70" t="s">
        <v>58</v>
      </c>
      <c r="C17" s="71" t="s">
        <v>59</v>
      </c>
      <c r="D17" s="72"/>
      <c r="E17" s="6">
        <v>9.57505010767062</v>
      </c>
      <c r="F17" s="6">
        <v>0.21742240801312976</v>
      </c>
      <c r="G17" s="6">
        <v>7.3136694898513106</v>
      </c>
      <c r="H17" s="6">
        <v>1.0903309999999999E-3</v>
      </c>
      <c r="I17" s="6">
        <v>0.26772963760904422</v>
      </c>
      <c r="J17" s="6">
        <v>0.85969379569439763</v>
      </c>
      <c r="K17" s="6">
        <v>2.4130380587611522</v>
      </c>
      <c r="L17" s="6">
        <v>2.4828691278693506E-2</v>
      </c>
      <c r="M17" s="6">
        <v>92.686415851649741</v>
      </c>
      <c r="N17" s="6">
        <v>7.7881288310617212</v>
      </c>
      <c r="O17" s="6">
        <v>0.15223977576598333</v>
      </c>
      <c r="P17" s="6">
        <v>2.3367502864613306E-3</v>
      </c>
      <c r="Q17" s="6">
        <v>0.32951160737155044</v>
      </c>
      <c r="R17" s="6">
        <v>1.2773390199347587</v>
      </c>
      <c r="S17" s="6">
        <v>1.9609449363993843E-2</v>
      </c>
      <c r="T17" s="6">
        <v>1.4637631798763622</v>
      </c>
      <c r="U17" s="6">
        <v>4.8811747620312472E-4</v>
      </c>
      <c r="V17" s="6">
        <v>5.4520235009492604</v>
      </c>
      <c r="W17" s="6">
        <v>1.1313233475307793</v>
      </c>
      <c r="X17" s="6">
        <v>4.5430236477218503E-3</v>
      </c>
      <c r="Y17" s="6">
        <v>8.984432869566605E-3</v>
      </c>
      <c r="Z17" s="6">
        <v>4.3985425253697096E-3</v>
      </c>
      <c r="AA17" s="6">
        <v>4.3689945001763753E-3</v>
      </c>
      <c r="AB17" s="6">
        <v>2.229499353053753E-2</v>
      </c>
      <c r="AC17" s="6">
        <v>3.6000000000000002E-4</v>
      </c>
      <c r="AD17" s="6" t="s">
        <v>431</v>
      </c>
      <c r="AE17" s="60"/>
      <c r="AF17" s="26">
        <v>6752.8638385000004</v>
      </c>
      <c r="AG17" s="26">
        <v>25922.497831879999</v>
      </c>
      <c r="AH17" s="26">
        <v>36595.97838877482</v>
      </c>
      <c r="AI17" s="26">
        <v>29.468533333334001</v>
      </c>
      <c r="AJ17" s="26" t="s">
        <v>433</v>
      </c>
      <c r="AK17" s="26" t="s">
        <v>431</v>
      </c>
      <c r="AL17" s="49" t="s">
        <v>49</v>
      </c>
    </row>
    <row r="18" spans="1:38" s="2" customFormat="1" ht="26.25" customHeight="1" thickBot="1" x14ac:dyDescent="0.25">
      <c r="A18" s="70" t="s">
        <v>53</v>
      </c>
      <c r="B18" s="70" t="s">
        <v>60</v>
      </c>
      <c r="C18" s="71" t="s">
        <v>61</v>
      </c>
      <c r="D18" s="72"/>
      <c r="E18" s="6">
        <v>9.5439306153499608</v>
      </c>
      <c r="F18" s="6">
        <v>0.36056574309410244</v>
      </c>
      <c r="G18" s="6">
        <v>14.189210815635628</v>
      </c>
      <c r="H18" s="6" t="s">
        <v>432</v>
      </c>
      <c r="I18" s="6">
        <v>0.49204307869988911</v>
      </c>
      <c r="J18" s="6">
        <v>0.57972437513988917</v>
      </c>
      <c r="K18" s="6">
        <v>0.65090545345988915</v>
      </c>
      <c r="L18" s="6">
        <v>0.24828996390761399</v>
      </c>
      <c r="M18" s="6">
        <v>1.9012282206398756</v>
      </c>
      <c r="N18" s="6">
        <v>0.16788498543561001</v>
      </c>
      <c r="O18" s="6">
        <v>1.4850984261935001E-2</v>
      </c>
      <c r="P18" s="6">
        <v>5.3943994497778263E-3</v>
      </c>
      <c r="Q18" s="6">
        <v>4.9645931288577826E-2</v>
      </c>
      <c r="R18" s="6">
        <v>0.1832111896324424</v>
      </c>
      <c r="S18" s="6">
        <v>9.9888067103244244E-2</v>
      </c>
      <c r="T18" s="6">
        <v>4.5722890841665071</v>
      </c>
      <c r="U18" s="6">
        <v>2.3006174390411999E-2</v>
      </c>
      <c r="V18" s="6">
        <v>1.1785060219956101</v>
      </c>
      <c r="W18" s="6">
        <v>0.12045356900866695</v>
      </c>
      <c r="X18" s="6">
        <v>8.4615823022680004E-4</v>
      </c>
      <c r="Y18" s="6">
        <v>1.8536487475792E-3</v>
      </c>
      <c r="Z18" s="6">
        <v>8.449795926612E-4</v>
      </c>
      <c r="AA18" s="6">
        <v>9.0508335587719999E-4</v>
      </c>
      <c r="AB18" s="6">
        <v>4.4498699263444E-3</v>
      </c>
      <c r="AC18" s="6">
        <v>3.1080000000000001E-3</v>
      </c>
      <c r="AD18" s="6">
        <v>9.9999999999999995E-7</v>
      </c>
      <c r="AE18" s="60"/>
      <c r="AF18" s="26">
        <v>30434.981140014381</v>
      </c>
      <c r="AG18" s="26">
        <v>812.61780000591602</v>
      </c>
      <c r="AH18" s="26">
        <v>6449.1866238845823</v>
      </c>
      <c r="AI18" s="26" t="s">
        <v>431</v>
      </c>
      <c r="AJ18" s="26" t="s">
        <v>433</v>
      </c>
      <c r="AK18" s="26" t="s">
        <v>431</v>
      </c>
      <c r="AL18" s="49" t="s">
        <v>49</v>
      </c>
    </row>
    <row r="19" spans="1:38" s="2" customFormat="1" ht="26.25" customHeight="1" thickBot="1" x14ac:dyDescent="0.25">
      <c r="A19" s="70" t="s">
        <v>53</v>
      </c>
      <c r="B19" s="70" t="s">
        <v>62</v>
      </c>
      <c r="C19" s="71" t="s">
        <v>63</v>
      </c>
      <c r="D19" s="72"/>
      <c r="E19" s="6">
        <v>10.621676606232972</v>
      </c>
      <c r="F19" s="6">
        <v>2.088351807270115</v>
      </c>
      <c r="G19" s="6">
        <v>8.8647478794638985</v>
      </c>
      <c r="H19" s="6">
        <v>1.8988644999999998E-2</v>
      </c>
      <c r="I19" s="6">
        <v>0.46944026040643977</v>
      </c>
      <c r="J19" s="6">
        <v>0.58459452011489477</v>
      </c>
      <c r="K19" s="6">
        <v>0.69559044289840133</v>
      </c>
      <c r="L19" s="6">
        <v>6.4441909933685371E-2</v>
      </c>
      <c r="M19" s="6">
        <v>4.199004800349071</v>
      </c>
      <c r="N19" s="6">
        <v>0.15701260187400898</v>
      </c>
      <c r="O19" s="6">
        <v>1.5619994637533894E-2</v>
      </c>
      <c r="P19" s="6">
        <v>2.3682890608882914E-2</v>
      </c>
      <c r="Q19" s="6">
        <v>7.11907735482252E-2</v>
      </c>
      <c r="R19" s="6">
        <v>0.22015609360453195</v>
      </c>
      <c r="S19" s="6">
        <v>8.5229768997185276E-2</v>
      </c>
      <c r="T19" s="6">
        <v>1.8784017014448429</v>
      </c>
      <c r="U19" s="6">
        <v>0.15942709929502991</v>
      </c>
      <c r="V19" s="6">
        <v>0.55643571193321162</v>
      </c>
      <c r="W19" s="6">
        <v>0.27620487185444154</v>
      </c>
      <c r="X19" s="6">
        <v>1.3324803736993971E-2</v>
      </c>
      <c r="Y19" s="6">
        <v>2.4946398117048151E-2</v>
      </c>
      <c r="Z19" s="6">
        <v>1.098722103741382E-2</v>
      </c>
      <c r="AA19" s="6">
        <v>1.0290668546243446E-2</v>
      </c>
      <c r="AB19" s="6">
        <v>5.9549091343687924E-2</v>
      </c>
      <c r="AC19" s="6">
        <v>4.7776792140516403E-2</v>
      </c>
      <c r="AD19" s="6">
        <v>5.0028745909599999E-5</v>
      </c>
      <c r="AE19" s="60"/>
      <c r="AF19" s="26">
        <v>13902.516802243623</v>
      </c>
      <c r="AG19" s="26">
        <v>6760.5383637000004</v>
      </c>
      <c r="AH19" s="26">
        <v>124865.12745637909</v>
      </c>
      <c r="AI19" s="26">
        <v>513.20656985093899</v>
      </c>
      <c r="AJ19" s="26">
        <v>985.79079018000004</v>
      </c>
      <c r="AK19" s="26" t="s">
        <v>431</v>
      </c>
      <c r="AL19" s="49" t="s">
        <v>49</v>
      </c>
    </row>
    <row r="20" spans="1:38" s="2" customFormat="1" ht="26.25" customHeight="1" thickBot="1" x14ac:dyDescent="0.25">
      <c r="A20" s="70" t="s">
        <v>53</v>
      </c>
      <c r="B20" s="70" t="s">
        <v>64</v>
      </c>
      <c r="C20" s="71" t="s">
        <v>65</v>
      </c>
      <c r="D20" s="72"/>
      <c r="E20" s="6">
        <v>9.892849158806575</v>
      </c>
      <c r="F20" s="6">
        <v>4.9143726239193954</v>
      </c>
      <c r="G20" s="6">
        <v>4.8248410162492998</v>
      </c>
      <c r="H20" s="6">
        <v>0.49289793300841001</v>
      </c>
      <c r="I20" s="6">
        <v>3.0556138765589598</v>
      </c>
      <c r="J20" s="6">
        <v>3.3452090231388572</v>
      </c>
      <c r="K20" s="6">
        <v>3.6288823986128711</v>
      </c>
      <c r="L20" s="6">
        <v>0.50926990285206197</v>
      </c>
      <c r="M20" s="6">
        <v>12.287548815848876</v>
      </c>
      <c r="N20" s="6">
        <v>1.065498555075308</v>
      </c>
      <c r="O20" s="6">
        <v>0.23241994677982838</v>
      </c>
      <c r="P20" s="6">
        <v>6.4809248960867621E-2</v>
      </c>
      <c r="Q20" s="6">
        <v>0.32405691747018062</v>
      </c>
      <c r="R20" s="6">
        <v>0.68417194762362321</v>
      </c>
      <c r="S20" s="6">
        <v>0.7696020604752839</v>
      </c>
      <c r="T20" s="6">
        <v>1.8381577098443387</v>
      </c>
      <c r="U20" s="6">
        <v>7.15340149643416E-2</v>
      </c>
      <c r="V20" s="6">
        <v>12.703110672944209</v>
      </c>
      <c r="W20" s="6">
        <v>2.987966943701978</v>
      </c>
      <c r="X20" s="6">
        <v>0.17163455581966003</v>
      </c>
      <c r="Y20" s="6">
        <v>0.22164072494035245</v>
      </c>
      <c r="Z20" s="6">
        <v>7.0684730822912697E-2</v>
      </c>
      <c r="AA20" s="6">
        <v>5.8023520157506642E-2</v>
      </c>
      <c r="AB20" s="6">
        <v>0.521983531732362</v>
      </c>
      <c r="AC20" s="6">
        <v>0.22902167096301879</v>
      </c>
      <c r="AD20" s="6">
        <v>0.1098065458523881</v>
      </c>
      <c r="AE20" s="60"/>
      <c r="AF20" s="26">
        <v>9648.9180509506386</v>
      </c>
      <c r="AG20" s="26">
        <v>938.90443163999998</v>
      </c>
      <c r="AH20" s="26">
        <v>77412.024971697552</v>
      </c>
      <c r="AI20" s="26">
        <v>44929.750835018283</v>
      </c>
      <c r="AJ20" s="26" t="s">
        <v>433</v>
      </c>
      <c r="AK20" s="26" t="s">
        <v>431</v>
      </c>
      <c r="AL20" s="49" t="s">
        <v>49</v>
      </c>
    </row>
    <row r="21" spans="1:38" s="2" customFormat="1" ht="26.25" customHeight="1" thickBot="1" x14ac:dyDescent="0.25">
      <c r="A21" s="70" t="s">
        <v>53</v>
      </c>
      <c r="B21" s="70" t="s">
        <v>66</v>
      </c>
      <c r="C21" s="71" t="s">
        <v>67</v>
      </c>
      <c r="D21" s="72"/>
      <c r="E21" s="6">
        <v>6.8815867070000003</v>
      </c>
      <c r="F21" s="6">
        <v>4.533430364</v>
      </c>
      <c r="G21" s="6">
        <v>5.1395228060000004</v>
      </c>
      <c r="H21" s="6">
        <v>0.46243849599999998</v>
      </c>
      <c r="I21" s="6">
        <v>2.3132580599999999</v>
      </c>
      <c r="J21" s="6">
        <v>2.5029915310000002</v>
      </c>
      <c r="K21" s="6">
        <v>2.7385725029999999</v>
      </c>
      <c r="L21" s="6">
        <v>0.56466804599999998</v>
      </c>
      <c r="M21" s="6">
        <v>9.2359912689999994</v>
      </c>
      <c r="N21" s="6">
        <v>0.50263586199999999</v>
      </c>
      <c r="O21" s="6">
        <v>0.16727286799999999</v>
      </c>
      <c r="P21" s="6">
        <v>1.2776641E-2</v>
      </c>
      <c r="Q21" s="6">
        <v>2.2277112000000002E-2</v>
      </c>
      <c r="R21" s="6">
        <v>0.60541756000000002</v>
      </c>
      <c r="S21" s="6">
        <v>0.12636967199999999</v>
      </c>
      <c r="T21" s="6">
        <v>3.2463130489999998</v>
      </c>
      <c r="U21" s="6">
        <v>8.3037679999999996E-3</v>
      </c>
      <c r="V21" s="6">
        <v>6.6004800440000002</v>
      </c>
      <c r="W21" s="6">
        <v>1.4345663045691186</v>
      </c>
      <c r="X21" s="6">
        <v>0.1398234481404233</v>
      </c>
      <c r="Y21" s="6">
        <v>0.22972273239961633</v>
      </c>
      <c r="Z21" s="6">
        <v>7.734275430855693E-2</v>
      </c>
      <c r="AA21" s="6">
        <v>6.4844375594296746E-2</v>
      </c>
      <c r="AB21" s="6">
        <v>0.51173331044289327</v>
      </c>
      <c r="AC21" s="6">
        <v>6.3214000000000006E-2</v>
      </c>
      <c r="AD21" s="6">
        <v>7.5000000000000002E-4</v>
      </c>
      <c r="AE21" s="60"/>
      <c r="AF21" s="26">
        <v>20809.126337215221</v>
      </c>
      <c r="AG21" s="26">
        <v>468.67</v>
      </c>
      <c r="AH21" s="26">
        <v>36380.142</v>
      </c>
      <c r="AI21" s="26">
        <v>12498.337707184477</v>
      </c>
      <c r="AJ21" s="26" t="s">
        <v>433</v>
      </c>
      <c r="AK21" s="26" t="s">
        <v>431</v>
      </c>
      <c r="AL21" s="49" t="s">
        <v>49</v>
      </c>
    </row>
    <row r="22" spans="1:38" s="2" customFormat="1" ht="26.25" customHeight="1" thickBot="1" x14ac:dyDescent="0.25">
      <c r="A22" s="70" t="s">
        <v>53</v>
      </c>
      <c r="B22" s="74" t="s">
        <v>68</v>
      </c>
      <c r="C22" s="71" t="s">
        <v>69</v>
      </c>
      <c r="D22" s="72"/>
      <c r="E22" s="6">
        <v>98.806798848244114</v>
      </c>
      <c r="F22" s="6">
        <v>2.391782635444776</v>
      </c>
      <c r="G22" s="6">
        <v>46.052243962591717</v>
      </c>
      <c r="H22" s="6" t="s">
        <v>431</v>
      </c>
      <c r="I22" s="6">
        <v>1.6092692761730156</v>
      </c>
      <c r="J22" s="6">
        <v>2.7865517565738331</v>
      </c>
      <c r="K22" s="6">
        <v>3.6224231232976534</v>
      </c>
      <c r="L22" s="6">
        <v>0.40592245686736017</v>
      </c>
      <c r="M22" s="6">
        <v>77.164073935982117</v>
      </c>
      <c r="N22" s="6">
        <v>2.0807561377641428</v>
      </c>
      <c r="O22" s="6">
        <v>1.2940970609620333</v>
      </c>
      <c r="P22" s="6">
        <v>0.77294300042535624</v>
      </c>
      <c r="Q22" s="6">
        <v>0.52186440117215538</v>
      </c>
      <c r="R22" s="6">
        <v>0.91119401438598702</v>
      </c>
      <c r="S22" s="6">
        <v>0.69933853950906255</v>
      </c>
      <c r="T22" s="6">
        <v>3.7717055748273896</v>
      </c>
      <c r="U22" s="6">
        <v>0.1362196110725698</v>
      </c>
      <c r="V22" s="6">
        <v>3.98670980421976</v>
      </c>
      <c r="W22" s="6">
        <v>1.5856459274208987</v>
      </c>
      <c r="X22" s="6">
        <v>7.237537509368494E-3</v>
      </c>
      <c r="Y22" s="6">
        <v>1.9218528809276336E-2</v>
      </c>
      <c r="Z22" s="6">
        <v>7.4061548367231967E-3</v>
      </c>
      <c r="AA22" s="6">
        <v>6.2753014009808801E-3</v>
      </c>
      <c r="AB22" s="6">
        <v>4.0137522542490117E-2</v>
      </c>
      <c r="AC22" s="6">
        <v>0.14797623852799999</v>
      </c>
      <c r="AD22" s="6">
        <v>0.27535700427731202</v>
      </c>
      <c r="AE22" s="60"/>
      <c r="AF22" s="26">
        <v>148795.91740122435</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46.674625863999999</v>
      </c>
      <c r="F23" s="6">
        <v>4.8557192909999998</v>
      </c>
      <c r="G23" s="6">
        <v>0.14124571999999999</v>
      </c>
      <c r="H23" s="6">
        <v>1.1268312000000001E-2</v>
      </c>
      <c r="I23" s="6">
        <v>3.0204017849999998</v>
      </c>
      <c r="J23" s="6">
        <v>3.0204017849999998</v>
      </c>
      <c r="K23" s="6">
        <v>3.0204017849999998</v>
      </c>
      <c r="L23" s="6">
        <v>1.8666145329999999</v>
      </c>
      <c r="M23" s="6">
        <v>15.410093336999999</v>
      </c>
      <c r="N23" s="6" t="s">
        <v>432</v>
      </c>
      <c r="O23" s="6">
        <v>1.4124589999999999E-2</v>
      </c>
      <c r="P23" s="6" t="s">
        <v>432</v>
      </c>
      <c r="Q23" s="6" t="s">
        <v>432</v>
      </c>
      <c r="R23" s="6">
        <v>7.0622880999999998E-2</v>
      </c>
      <c r="S23" s="6">
        <v>2.4011772370000002</v>
      </c>
      <c r="T23" s="6">
        <v>9.8872009999999996E-2</v>
      </c>
      <c r="U23" s="6">
        <v>1.4124589999999999E-2</v>
      </c>
      <c r="V23" s="6">
        <v>1.4124572099999999</v>
      </c>
      <c r="W23" s="6" t="s">
        <v>432</v>
      </c>
      <c r="X23" s="6">
        <v>4.2373716084734128E-2</v>
      </c>
      <c r="Y23" s="6">
        <v>7.0622860141223556E-2</v>
      </c>
      <c r="Z23" s="6">
        <v>4.85885277771618E-2</v>
      </c>
      <c r="AA23" s="6">
        <v>1.1158411902313321E-2</v>
      </c>
      <c r="AB23" s="6">
        <v>0.1727435159054328</v>
      </c>
      <c r="AC23" s="6" t="s">
        <v>431</v>
      </c>
      <c r="AD23" s="6" t="s">
        <v>431</v>
      </c>
      <c r="AE23" s="60"/>
      <c r="AF23" s="26">
        <v>60876.9054417347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12.843030249668974</v>
      </c>
      <c r="F24" s="6">
        <v>7.0458309982493024</v>
      </c>
      <c r="G24" s="6">
        <v>8.7240597709075445</v>
      </c>
      <c r="H24" s="6">
        <v>0.69702299599999995</v>
      </c>
      <c r="I24" s="6">
        <v>3.7308578505786549</v>
      </c>
      <c r="J24" s="6">
        <v>4.0818130002577337</v>
      </c>
      <c r="K24" s="6">
        <v>4.501629877531875</v>
      </c>
      <c r="L24" s="6">
        <v>0.88224490620023721</v>
      </c>
      <c r="M24" s="6">
        <v>14.556718661546185</v>
      </c>
      <c r="N24" s="6">
        <v>0.82354521454669249</v>
      </c>
      <c r="O24" s="6">
        <v>0.25410572392197728</v>
      </c>
      <c r="P24" s="6">
        <v>2.1781995715549486E-2</v>
      </c>
      <c r="Q24" s="6">
        <v>4.1995949501592522E-2</v>
      </c>
      <c r="R24" s="6">
        <v>1.0437540104015659</v>
      </c>
      <c r="S24" s="6">
        <v>0.21072611791512744</v>
      </c>
      <c r="T24" s="6">
        <v>6.2035585206506889</v>
      </c>
      <c r="U24" s="6">
        <v>1.3117600076165319E-2</v>
      </c>
      <c r="V24" s="6">
        <v>10.034356751586238</v>
      </c>
      <c r="W24" s="6">
        <v>2.2393454637448604</v>
      </c>
      <c r="X24" s="6">
        <v>0.2172354654425942</v>
      </c>
      <c r="Y24" s="6">
        <v>0.35923569088581331</v>
      </c>
      <c r="Z24" s="6">
        <v>0.1230642817615394</v>
      </c>
      <c r="AA24" s="6">
        <v>0.104225708495083</v>
      </c>
      <c r="AB24" s="6">
        <v>0.80376114658502984</v>
      </c>
      <c r="AC24" s="6">
        <v>9.5430000000000001E-2</v>
      </c>
      <c r="AD24" s="6">
        <v>1.1100000000000001E-3</v>
      </c>
      <c r="AE24" s="60"/>
      <c r="AF24" s="26">
        <v>40458.007885014384</v>
      </c>
      <c r="AG24" s="26" t="s">
        <v>431</v>
      </c>
      <c r="AH24" s="26">
        <v>70593.26948232</v>
      </c>
      <c r="AI24" s="26">
        <v>18838.459191557864</v>
      </c>
      <c r="AJ24" s="26" t="s">
        <v>431</v>
      </c>
      <c r="AK24" s="26" t="s">
        <v>431</v>
      </c>
      <c r="AL24" s="49" t="s">
        <v>49</v>
      </c>
    </row>
    <row r="25" spans="1:38" s="2" customFormat="1" ht="26.25" customHeight="1" thickBot="1" x14ac:dyDescent="0.25">
      <c r="A25" s="70" t="s">
        <v>73</v>
      </c>
      <c r="B25" s="74" t="s">
        <v>74</v>
      </c>
      <c r="C25" s="76" t="s">
        <v>75</v>
      </c>
      <c r="D25" s="72"/>
      <c r="E25" s="6">
        <v>4.0879383354519891</v>
      </c>
      <c r="F25" s="6">
        <v>0.38032198607121454</v>
      </c>
      <c r="G25" s="6">
        <v>0.25561445924413873</v>
      </c>
      <c r="H25" s="6" t="s">
        <v>432</v>
      </c>
      <c r="I25" s="6">
        <v>4.1626288902458834E-2</v>
      </c>
      <c r="J25" s="6">
        <v>4.1626288902458834E-2</v>
      </c>
      <c r="K25" s="6">
        <v>4.1626288902458834E-2</v>
      </c>
      <c r="L25" s="6">
        <v>1.9978209010190224E-2</v>
      </c>
      <c r="M25" s="6">
        <v>2.9195827633532407</v>
      </c>
      <c r="N25" s="6">
        <v>8.7085093183183512E-2</v>
      </c>
      <c r="O25" s="6">
        <v>1.57920215790222E-5</v>
      </c>
      <c r="P25" s="6">
        <v>6.974656908944111E-4</v>
      </c>
      <c r="Q25" s="6">
        <v>3.0258502497874193E-5</v>
      </c>
      <c r="R25" s="6">
        <v>3.6801844103919287E-3</v>
      </c>
      <c r="S25" s="6">
        <v>2.2344749425194954E-3</v>
      </c>
      <c r="T25" s="6">
        <v>3.0487435183914717E-5</v>
      </c>
      <c r="U25" s="6">
        <v>3.0247055863572168E-5</v>
      </c>
      <c r="V25" s="6">
        <v>5.7857911031396559E-3</v>
      </c>
      <c r="W25" s="6" t="s">
        <v>432</v>
      </c>
      <c r="X25" s="6">
        <v>2.6201378281631124E-4</v>
      </c>
      <c r="Y25" s="6">
        <v>2.043453643361262E-3</v>
      </c>
      <c r="Z25" s="6">
        <v>2.333174737247823E-4</v>
      </c>
      <c r="AA25" s="6">
        <v>2.1246429218893943E-4</v>
      </c>
      <c r="AB25" s="6">
        <v>2.751249192091295E-3</v>
      </c>
      <c r="AC25" s="6" t="s">
        <v>431</v>
      </c>
      <c r="AD25" s="6" t="s">
        <v>431</v>
      </c>
      <c r="AE25" s="60"/>
      <c r="AF25" s="26">
        <v>13135.542480989199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3.0784518813956971</v>
      </c>
      <c r="F26" s="6">
        <v>0.25562126700085464</v>
      </c>
      <c r="G26" s="6">
        <v>0.21719108656297678</v>
      </c>
      <c r="H26" s="6" t="s">
        <v>432</v>
      </c>
      <c r="I26" s="6">
        <v>2.5289823537989909E-2</v>
      </c>
      <c r="J26" s="6">
        <v>2.5289823537989909E-2</v>
      </c>
      <c r="K26" s="6">
        <v>2.5289823537989909E-2</v>
      </c>
      <c r="L26" s="6">
        <v>1.2122061472915023E-2</v>
      </c>
      <c r="M26" s="6">
        <v>2.9285914813228962</v>
      </c>
      <c r="N26" s="6">
        <v>0.53174876276963212</v>
      </c>
      <c r="O26" s="6">
        <v>1.3507440626752365E-5</v>
      </c>
      <c r="P26" s="6">
        <v>5.9648535190972251E-4</v>
      </c>
      <c r="Q26" s="6">
        <v>2.5830963843875194E-5</v>
      </c>
      <c r="R26" s="6">
        <v>3.1234969063175756E-3</v>
      </c>
      <c r="S26" s="6">
        <v>1.8968810445734695E-3</v>
      </c>
      <c r="T26" s="6">
        <v>2.72301004214793E-5</v>
      </c>
      <c r="U26" s="6">
        <v>2.5761007014994989E-5</v>
      </c>
      <c r="V26" s="6">
        <v>4.9245123088275181E-3</v>
      </c>
      <c r="W26" s="6" t="s">
        <v>432</v>
      </c>
      <c r="X26" s="6">
        <v>1.8867066393619459E-4</v>
      </c>
      <c r="Y26" s="6">
        <v>1.3106734770122533E-3</v>
      </c>
      <c r="Z26" s="6">
        <v>1.6085245059869124E-4</v>
      </c>
      <c r="AA26" s="6">
        <v>1.8896769127655006E-4</v>
      </c>
      <c r="AB26" s="6">
        <v>1.8491642828236891E-3</v>
      </c>
      <c r="AC26" s="6" t="s">
        <v>431</v>
      </c>
      <c r="AD26" s="6" t="s">
        <v>431</v>
      </c>
      <c r="AE26" s="60"/>
      <c r="AF26" s="26">
        <v>11123.473035447552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196.71462260499999</v>
      </c>
      <c r="F27" s="6">
        <v>28.204601771</v>
      </c>
      <c r="G27" s="6">
        <v>1.768776414</v>
      </c>
      <c r="H27" s="6">
        <v>4.4376685550000001</v>
      </c>
      <c r="I27" s="6">
        <v>10.631800538</v>
      </c>
      <c r="J27" s="6">
        <v>10.631800538</v>
      </c>
      <c r="K27" s="6">
        <v>10.631800538</v>
      </c>
      <c r="L27" s="6">
        <v>8.8467914590000003</v>
      </c>
      <c r="M27" s="6">
        <v>285.38478278500003</v>
      </c>
      <c r="N27" s="6">
        <v>44.413462379999999</v>
      </c>
      <c r="O27" s="6">
        <v>0.19407681399999999</v>
      </c>
      <c r="P27" s="6">
        <v>0.11424567300000001</v>
      </c>
      <c r="Q27" s="6">
        <v>2.9030169999999999E-3</v>
      </c>
      <c r="R27" s="6">
        <v>0.95101360999999995</v>
      </c>
      <c r="S27" s="6">
        <v>32.913789231999999</v>
      </c>
      <c r="T27" s="6">
        <v>1.3603453910000001</v>
      </c>
      <c r="U27" s="6">
        <v>0.193859367</v>
      </c>
      <c r="V27" s="6">
        <v>19.397365010000001</v>
      </c>
      <c r="W27" s="6">
        <v>15.177307323799999</v>
      </c>
      <c r="X27" s="6">
        <v>0.2323203927901</v>
      </c>
      <c r="Y27" s="6">
        <v>0.2438984381962</v>
      </c>
      <c r="Z27" s="6">
        <v>0.13899041857870001</v>
      </c>
      <c r="AA27" s="6">
        <v>0.24607015933490001</v>
      </c>
      <c r="AB27" s="6">
        <v>0.86127940890270005</v>
      </c>
      <c r="AC27" s="6" t="s">
        <v>431</v>
      </c>
      <c r="AD27" s="6">
        <v>3.0374599999999998</v>
      </c>
      <c r="AE27" s="60"/>
      <c r="AF27" s="26">
        <v>774864.05971587694</v>
      </c>
      <c r="AG27" s="26" t="s">
        <v>433</v>
      </c>
      <c r="AH27" s="26" t="s">
        <v>433</v>
      </c>
      <c r="AI27" s="26">
        <v>4877.9771227611745</v>
      </c>
      <c r="AJ27" s="26">
        <v>67.518850779189506</v>
      </c>
      <c r="AK27" s="26" t="s">
        <v>431</v>
      </c>
      <c r="AL27" s="49" t="s">
        <v>49</v>
      </c>
    </row>
    <row r="28" spans="1:38" s="2" customFormat="1" ht="26.25" customHeight="1" thickBot="1" x14ac:dyDescent="0.25">
      <c r="A28" s="70" t="s">
        <v>78</v>
      </c>
      <c r="B28" s="70" t="s">
        <v>81</v>
      </c>
      <c r="C28" s="71" t="s">
        <v>82</v>
      </c>
      <c r="D28" s="72"/>
      <c r="E28" s="6">
        <v>33.355079938999999</v>
      </c>
      <c r="F28" s="6">
        <v>3.863333205</v>
      </c>
      <c r="G28" s="6">
        <v>0.250831258</v>
      </c>
      <c r="H28" s="6">
        <v>3.3553339000000001E-2</v>
      </c>
      <c r="I28" s="6">
        <v>3.002334378</v>
      </c>
      <c r="J28" s="6">
        <v>3.002334378</v>
      </c>
      <c r="K28" s="6">
        <v>3.002334378</v>
      </c>
      <c r="L28" s="6">
        <v>2.2530358580000001</v>
      </c>
      <c r="M28" s="6">
        <v>39.968022798</v>
      </c>
      <c r="N28" s="6">
        <v>2.0235305939999999</v>
      </c>
      <c r="O28" s="6">
        <v>1.7434931000000001E-2</v>
      </c>
      <c r="P28" s="6">
        <v>1.3667738E-2</v>
      </c>
      <c r="Q28" s="6">
        <v>2.6914400000000002E-4</v>
      </c>
      <c r="R28" s="6">
        <v>9.4111850999999996E-2</v>
      </c>
      <c r="S28" s="6">
        <v>2.9652737739999999</v>
      </c>
      <c r="T28" s="6">
        <v>0.12163889</v>
      </c>
      <c r="U28" s="6">
        <v>1.7481209000000001E-2</v>
      </c>
      <c r="V28" s="6">
        <v>1.754326856</v>
      </c>
      <c r="W28" s="6">
        <v>1.5283038916</v>
      </c>
      <c r="X28" s="6">
        <v>2.81568349111E-2</v>
      </c>
      <c r="Y28" s="6">
        <v>2.9968986305E-2</v>
      </c>
      <c r="Z28" s="6">
        <v>1.8331904972000001E-2</v>
      </c>
      <c r="AA28" s="6">
        <v>2.8640024175899999E-2</v>
      </c>
      <c r="AB28" s="6">
        <v>0.1050977503641</v>
      </c>
      <c r="AC28" s="6" t="s">
        <v>431</v>
      </c>
      <c r="AD28" s="6">
        <v>0.32767499999999999</v>
      </c>
      <c r="AE28" s="60"/>
      <c r="AF28" s="26">
        <v>109164.63400649549</v>
      </c>
      <c r="AG28" s="26" t="s">
        <v>433</v>
      </c>
      <c r="AH28" s="26" t="s">
        <v>433</v>
      </c>
      <c r="AI28" s="26">
        <v>282.39142928142388</v>
      </c>
      <c r="AJ28" s="26">
        <v>13.169186173468621</v>
      </c>
      <c r="AK28" s="26" t="s">
        <v>431</v>
      </c>
      <c r="AL28" s="49" t="s">
        <v>49</v>
      </c>
    </row>
    <row r="29" spans="1:38" s="2" customFormat="1" ht="26.25" customHeight="1" thickBot="1" x14ac:dyDescent="0.25">
      <c r="A29" s="70" t="s">
        <v>78</v>
      </c>
      <c r="B29" s="70" t="s">
        <v>83</v>
      </c>
      <c r="C29" s="71" t="s">
        <v>84</v>
      </c>
      <c r="D29" s="72"/>
      <c r="E29" s="6">
        <v>221.06877805299999</v>
      </c>
      <c r="F29" s="6">
        <v>7.7503889270000004</v>
      </c>
      <c r="G29" s="6">
        <v>0.73710368900000001</v>
      </c>
      <c r="H29" s="6">
        <v>9.9215885000000004E-2</v>
      </c>
      <c r="I29" s="6">
        <v>4.9785118129999999</v>
      </c>
      <c r="J29" s="6">
        <v>4.9785118129999999</v>
      </c>
      <c r="K29" s="6">
        <v>4.9785118129999999</v>
      </c>
      <c r="L29" s="6">
        <v>3.1982678629999999</v>
      </c>
      <c r="M29" s="6">
        <v>52.149021519000001</v>
      </c>
      <c r="N29" s="6">
        <v>4.4612770790000003</v>
      </c>
      <c r="O29" s="6">
        <v>2.7671688E-2</v>
      </c>
      <c r="P29" s="6">
        <v>3.9284517999999997E-2</v>
      </c>
      <c r="Q29" s="6">
        <v>7.4140000000000002E-4</v>
      </c>
      <c r="R29" s="6">
        <v>0.17794478399999999</v>
      </c>
      <c r="S29" s="6">
        <v>4.70016547</v>
      </c>
      <c r="T29" s="6">
        <v>0.19241193400000001</v>
      </c>
      <c r="U29" s="6">
        <v>2.7922460999999999E-2</v>
      </c>
      <c r="V29" s="6">
        <v>2.8287920980000001</v>
      </c>
      <c r="W29" s="6">
        <v>2.1575166226000002</v>
      </c>
      <c r="X29" s="6">
        <v>3.0840564911600001E-2</v>
      </c>
      <c r="Y29" s="6">
        <v>0.1867567541887</v>
      </c>
      <c r="Z29" s="6">
        <v>0.2086878225713</v>
      </c>
      <c r="AA29" s="6">
        <v>4.7974212085699998E-2</v>
      </c>
      <c r="AB29" s="6">
        <v>0.47425935375869999</v>
      </c>
      <c r="AC29" s="6" t="s">
        <v>431</v>
      </c>
      <c r="AD29" s="6">
        <v>0.42660700000000001</v>
      </c>
      <c r="AE29" s="60"/>
      <c r="AF29" s="26">
        <v>319694.3789715679</v>
      </c>
      <c r="AG29" s="26" t="s">
        <v>433</v>
      </c>
      <c r="AH29" s="26">
        <v>1150.9744439999999</v>
      </c>
      <c r="AI29" s="26">
        <v>687.64109692705756</v>
      </c>
      <c r="AJ29" s="26">
        <v>39.948169399747641</v>
      </c>
      <c r="AK29" s="26" t="s">
        <v>431</v>
      </c>
      <c r="AL29" s="49" t="s">
        <v>49</v>
      </c>
    </row>
    <row r="30" spans="1:38" s="2" customFormat="1" ht="26.25" customHeight="1" thickBot="1" x14ac:dyDescent="0.25">
      <c r="A30" s="70" t="s">
        <v>78</v>
      </c>
      <c r="B30" s="70" t="s">
        <v>85</v>
      </c>
      <c r="C30" s="71" t="s">
        <v>86</v>
      </c>
      <c r="D30" s="72"/>
      <c r="E30" s="6">
        <v>5.026480726</v>
      </c>
      <c r="F30" s="6">
        <v>22.998098962</v>
      </c>
      <c r="G30" s="6">
        <v>5.6499790000000001E-2</v>
      </c>
      <c r="H30" s="6">
        <v>3.5405924999999998E-2</v>
      </c>
      <c r="I30" s="6">
        <v>0.282762972</v>
      </c>
      <c r="J30" s="6">
        <v>0.282762972</v>
      </c>
      <c r="K30" s="6">
        <v>0.282762972</v>
      </c>
      <c r="L30" s="6">
        <v>4.8173674E-2</v>
      </c>
      <c r="M30" s="6">
        <v>180.27215358699999</v>
      </c>
      <c r="N30" s="6">
        <v>3.9837938340000001</v>
      </c>
      <c r="O30" s="6">
        <v>1.7697052000000001E-2</v>
      </c>
      <c r="P30" s="6">
        <v>5.1695459999999997E-3</v>
      </c>
      <c r="Q30" s="6">
        <v>1.7825999999999999E-4</v>
      </c>
      <c r="R30" s="6">
        <v>7.7756972999999993E-2</v>
      </c>
      <c r="S30" s="6">
        <v>3.0017628059999999</v>
      </c>
      <c r="T30" s="6">
        <v>0.12429846899999999</v>
      </c>
      <c r="U30" s="6">
        <v>1.761996E-2</v>
      </c>
      <c r="V30" s="6">
        <v>1.7550711510000001</v>
      </c>
      <c r="W30" s="6">
        <v>0.48184002850000002</v>
      </c>
      <c r="X30" s="6">
        <v>7.3066335063000001E-3</v>
      </c>
      <c r="Y30" s="6">
        <v>1.02748993488E-2</v>
      </c>
      <c r="Z30" s="6">
        <v>5.3926859035E-3</v>
      </c>
      <c r="AA30" s="6">
        <v>1.15945090303E-2</v>
      </c>
      <c r="AB30" s="6">
        <v>3.4568727788199999E-2</v>
      </c>
      <c r="AC30" s="6" t="s">
        <v>431</v>
      </c>
      <c r="AD30" s="6">
        <v>0.24867500000000001</v>
      </c>
      <c r="AE30" s="60"/>
      <c r="AF30" s="26">
        <v>24663.04224538125</v>
      </c>
      <c r="AG30" s="26" t="s">
        <v>433</v>
      </c>
      <c r="AH30" s="26" t="s">
        <v>433</v>
      </c>
      <c r="AI30" s="26">
        <v>401.45012940963437</v>
      </c>
      <c r="AJ30" s="26" t="s">
        <v>433</v>
      </c>
      <c r="AK30" s="26" t="s">
        <v>431</v>
      </c>
      <c r="AL30" s="49" t="s">
        <v>49</v>
      </c>
    </row>
    <row r="31" spans="1:38" s="2" customFormat="1" ht="26.25" customHeight="1" thickBot="1" x14ac:dyDescent="0.25">
      <c r="A31" s="70" t="s">
        <v>78</v>
      </c>
      <c r="B31" s="70" t="s">
        <v>87</v>
      </c>
      <c r="C31" s="71" t="s">
        <v>88</v>
      </c>
      <c r="D31" s="72"/>
      <c r="E31" s="6" t="s">
        <v>431</v>
      </c>
      <c r="F31" s="6">
        <v>7.5518412159999997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257872.14567205537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3.49296658</v>
      </c>
      <c r="J32" s="6">
        <v>6.2805791319999997</v>
      </c>
      <c r="K32" s="6">
        <v>8.5345983780000001</v>
      </c>
      <c r="L32" s="6">
        <v>0.38336952299999999</v>
      </c>
      <c r="M32" s="6" t="s">
        <v>431</v>
      </c>
      <c r="N32" s="6">
        <v>7.6330166659999996</v>
      </c>
      <c r="O32" s="6">
        <v>3.7485986999999998E-2</v>
      </c>
      <c r="P32" s="6" t="s">
        <v>432</v>
      </c>
      <c r="Q32" s="6">
        <v>8.9098038000000004E-2</v>
      </c>
      <c r="R32" s="6">
        <v>2.805682096</v>
      </c>
      <c r="S32" s="6">
        <v>61.241400783000003</v>
      </c>
      <c r="T32" s="6">
        <v>0.45809021799999999</v>
      </c>
      <c r="U32" s="6">
        <v>6.9859333999999995E-2</v>
      </c>
      <c r="V32" s="6">
        <v>27.445117889999999</v>
      </c>
      <c r="W32" s="6" t="s">
        <v>431</v>
      </c>
      <c r="X32" s="6">
        <v>9.8610899280999996E-3</v>
      </c>
      <c r="Y32" s="6">
        <v>4.9994350669999997E-4</v>
      </c>
      <c r="Z32" s="6">
        <v>7.3801184259999998E-4</v>
      </c>
      <c r="AA32" s="6" t="s">
        <v>432</v>
      </c>
      <c r="AB32" s="6">
        <v>1.10990452769E-2</v>
      </c>
      <c r="AC32" s="6" t="s">
        <v>431</v>
      </c>
      <c r="AD32" s="6" t="s">
        <v>431</v>
      </c>
      <c r="AE32" s="60"/>
      <c r="AF32" s="26" t="s">
        <v>433</v>
      </c>
      <c r="AG32" s="26" t="s">
        <v>433</v>
      </c>
      <c r="AH32" s="26" t="s">
        <v>433</v>
      </c>
      <c r="AI32" s="26" t="s">
        <v>433</v>
      </c>
      <c r="AJ32" s="26" t="s">
        <v>433</v>
      </c>
      <c r="AK32" s="26">
        <v>393066336.42444575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2.1081596280000001</v>
      </c>
      <c r="J33" s="6">
        <v>3.9039993150000001</v>
      </c>
      <c r="K33" s="6">
        <v>7.807998628</v>
      </c>
      <c r="L33" s="6">
        <v>8.2764784999999993E-2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393066336.42444575</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2.69971349778E-2</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51.149753386</v>
      </c>
      <c r="F36" s="6">
        <v>2.0887023459999998</v>
      </c>
      <c r="G36" s="6">
        <v>8.7539928450000009</v>
      </c>
      <c r="H36" s="6" t="s">
        <v>432</v>
      </c>
      <c r="I36" s="6">
        <v>1.346608349</v>
      </c>
      <c r="J36" s="6">
        <v>1.583361569</v>
      </c>
      <c r="K36" s="6">
        <v>1.583361569</v>
      </c>
      <c r="L36" s="6">
        <v>4.6691514000000003E-2</v>
      </c>
      <c r="M36" s="6">
        <v>4.3835559069999999</v>
      </c>
      <c r="N36" s="6">
        <v>0.14629294900000001</v>
      </c>
      <c r="O36" s="6">
        <v>1.2323158000000001E-2</v>
      </c>
      <c r="P36" s="6">
        <v>3.0015419000000002E-2</v>
      </c>
      <c r="Q36" s="6">
        <v>0.15360343600000001</v>
      </c>
      <c r="R36" s="6">
        <v>0.169403624</v>
      </c>
      <c r="S36" s="6">
        <v>0.99577373199999997</v>
      </c>
      <c r="T36" s="6">
        <v>6.447856174</v>
      </c>
      <c r="U36" s="6">
        <v>0.124970092</v>
      </c>
      <c r="V36" s="6">
        <v>1.270157357</v>
      </c>
      <c r="W36" s="6">
        <v>0.19670983814660076</v>
      </c>
      <c r="X36" s="6">
        <v>2.6384829702946321E-3</v>
      </c>
      <c r="Y36" s="6">
        <v>1.4061671578281769E-2</v>
      </c>
      <c r="Z36" s="6">
        <v>1.232315812466455E-2</v>
      </c>
      <c r="AA36" s="6">
        <v>2.4492752299985088E-3</v>
      </c>
      <c r="AB36" s="6">
        <v>3.1472587903239459E-2</v>
      </c>
      <c r="AC36" s="6">
        <v>9.5114000000000004E-2</v>
      </c>
      <c r="AD36" s="6">
        <v>0.13270999999999999</v>
      </c>
      <c r="AE36" s="60"/>
      <c r="AF36" s="26">
        <v>45240.822599325438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12.278513632571036</v>
      </c>
      <c r="F39" s="6">
        <v>1.5983373784686579</v>
      </c>
      <c r="G39" s="6">
        <v>10.494149334888606</v>
      </c>
      <c r="H39" s="6" t="s">
        <v>432</v>
      </c>
      <c r="I39" s="6">
        <v>2.3320900713755539</v>
      </c>
      <c r="J39" s="6">
        <v>2.9442678743755537</v>
      </c>
      <c r="K39" s="6">
        <v>3.5643088783755537</v>
      </c>
      <c r="L39" s="6">
        <v>0.19472672267492239</v>
      </c>
      <c r="M39" s="6">
        <v>7.8072632095692347</v>
      </c>
      <c r="N39" s="6">
        <v>0.90969240595992695</v>
      </c>
      <c r="O39" s="6">
        <v>6.1115874154413476E-2</v>
      </c>
      <c r="P39" s="6">
        <v>4.0331486321290674E-2</v>
      </c>
      <c r="Q39" s="6">
        <v>8.3465054447790676E-2</v>
      </c>
      <c r="R39" s="6">
        <v>1.3005046694130995</v>
      </c>
      <c r="S39" s="6">
        <v>0.22080361167960819</v>
      </c>
      <c r="T39" s="6">
        <v>11.965109746595028</v>
      </c>
      <c r="U39" s="6">
        <v>1.4577779623891176E-2</v>
      </c>
      <c r="V39" s="6">
        <v>2.2759057013152009</v>
      </c>
      <c r="W39" s="6">
        <v>1.1417651855354767</v>
      </c>
      <c r="X39" s="6">
        <v>0.12072747988225808</v>
      </c>
      <c r="Y39" s="6">
        <v>0.2084517363911155</v>
      </c>
      <c r="Z39" s="6">
        <v>9.5905609667532907E-2</v>
      </c>
      <c r="AA39" s="6">
        <v>8.5934164433972934E-2</v>
      </c>
      <c r="AB39" s="6">
        <v>0.51101899037487941</v>
      </c>
      <c r="AC39" s="6">
        <v>3.0325205289307499E-2</v>
      </c>
      <c r="AD39" s="6">
        <v>0.38692900000000002</v>
      </c>
      <c r="AE39" s="60"/>
      <c r="AF39" s="26">
        <v>67311.198439969201</v>
      </c>
      <c r="AG39" s="26">
        <v>2864.2232267037552</v>
      </c>
      <c r="AH39" s="26">
        <v>111300.75614405909</v>
      </c>
      <c r="AI39" s="26">
        <v>4789.802816034774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22.720166514999999</v>
      </c>
      <c r="F41" s="6">
        <v>41.765155266000001</v>
      </c>
      <c r="G41" s="6">
        <v>16.747745367</v>
      </c>
      <c r="H41" s="6">
        <v>0.62310716099999996</v>
      </c>
      <c r="I41" s="6">
        <v>50.190821393</v>
      </c>
      <c r="J41" s="6">
        <v>51.653956880999999</v>
      </c>
      <c r="K41" s="6">
        <v>54.474068827000004</v>
      </c>
      <c r="L41" s="6">
        <v>5.7536174659999997</v>
      </c>
      <c r="M41" s="6">
        <v>361.90323959199998</v>
      </c>
      <c r="N41" s="6">
        <v>4.1286249609999999</v>
      </c>
      <c r="O41" s="6">
        <v>1.109820713</v>
      </c>
      <c r="P41" s="6">
        <v>0.13567535</v>
      </c>
      <c r="Q41" s="6">
        <v>8.3368033999999994E-2</v>
      </c>
      <c r="R41" s="6">
        <v>2.0732364240000001</v>
      </c>
      <c r="S41" s="6">
        <v>0.793431318</v>
      </c>
      <c r="T41" s="6">
        <v>0.35506168999999999</v>
      </c>
      <c r="U41" s="6">
        <v>6.2953530999999993E-2</v>
      </c>
      <c r="V41" s="6">
        <v>45.453886519999998</v>
      </c>
      <c r="W41" s="6">
        <v>55.380916706266817</v>
      </c>
      <c r="X41" s="6">
        <v>11.649508579710783</v>
      </c>
      <c r="Y41" s="6">
        <v>10.764632694231066</v>
      </c>
      <c r="Z41" s="6">
        <v>4.1199115113207521</v>
      </c>
      <c r="AA41" s="6">
        <v>6.1863833345899391</v>
      </c>
      <c r="AB41" s="6">
        <v>32.720436119852543</v>
      </c>
      <c r="AC41" s="6">
        <v>0.42177100000000001</v>
      </c>
      <c r="AD41" s="6">
        <v>1.60314</v>
      </c>
      <c r="AE41" s="60"/>
      <c r="AF41" s="26">
        <v>154414.82273861623</v>
      </c>
      <c r="AG41" s="26">
        <v>10464.551599443672</v>
      </c>
      <c r="AH41" s="26">
        <v>152452.61623272288</v>
      </c>
      <c r="AI41" s="26">
        <v>83189.046223094134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13.387359566000001</v>
      </c>
      <c r="F43" s="6">
        <v>0.82163582999999996</v>
      </c>
      <c r="G43" s="6">
        <v>0.91870474999999996</v>
      </c>
      <c r="H43" s="6" t="s">
        <v>432</v>
      </c>
      <c r="I43" s="6">
        <v>0.53633138300000005</v>
      </c>
      <c r="J43" s="6">
        <v>0.55716881699999998</v>
      </c>
      <c r="K43" s="6">
        <v>0.57988671899999999</v>
      </c>
      <c r="L43" s="6">
        <v>0.33224393499999999</v>
      </c>
      <c r="M43" s="6">
        <v>2.625061026</v>
      </c>
      <c r="N43" s="6">
        <v>4.1650696000000001E-2</v>
      </c>
      <c r="O43" s="6">
        <v>1.0494786000000001E-2</v>
      </c>
      <c r="P43" s="6">
        <v>3.740541E-3</v>
      </c>
      <c r="Q43" s="6">
        <v>4.8752860000000004E-3</v>
      </c>
      <c r="R43" s="6">
        <v>5.8623871000000001E-2</v>
      </c>
      <c r="S43" s="6">
        <v>1.4281508E-2</v>
      </c>
      <c r="T43" s="6">
        <v>0.38830659200000001</v>
      </c>
      <c r="U43" s="6">
        <v>6.9491830000000003E-3</v>
      </c>
      <c r="V43" s="6">
        <v>1.1618034420000001</v>
      </c>
      <c r="W43" s="6">
        <v>0.10764319201092419</v>
      </c>
      <c r="X43" s="6">
        <v>9.4802654160678224E-3</v>
      </c>
      <c r="Y43" s="6">
        <v>1.6099907052862943E-2</v>
      </c>
      <c r="Z43" s="6">
        <v>5.7167043969476037E-3</v>
      </c>
      <c r="AA43" s="6">
        <v>4.9618763475457643E-3</v>
      </c>
      <c r="AB43" s="6">
        <v>3.6258753213424137E-2</v>
      </c>
      <c r="AC43" s="6">
        <v>7.868E-3</v>
      </c>
      <c r="AD43" s="6">
        <v>0.328679</v>
      </c>
      <c r="AE43" s="60"/>
      <c r="AF43" s="26">
        <v>17443.900686746307</v>
      </c>
      <c r="AG43" s="26" t="s">
        <v>433</v>
      </c>
      <c r="AH43" s="26">
        <v>14423.92437442076</v>
      </c>
      <c r="AI43" s="26">
        <v>755.183242429595</v>
      </c>
      <c r="AJ43" s="26" t="s">
        <v>433</v>
      </c>
      <c r="AK43" s="26" t="s">
        <v>431</v>
      </c>
      <c r="AL43" s="49" t="s">
        <v>49</v>
      </c>
    </row>
    <row r="44" spans="1:38" s="2" customFormat="1" ht="26.25" customHeight="1" thickBot="1" x14ac:dyDescent="0.25">
      <c r="A44" s="70" t="s">
        <v>70</v>
      </c>
      <c r="B44" s="70" t="s">
        <v>111</v>
      </c>
      <c r="C44" s="71" t="s">
        <v>112</v>
      </c>
      <c r="D44" s="72"/>
      <c r="E44" s="6">
        <v>43.009121815</v>
      </c>
      <c r="F44" s="6">
        <v>5.6473379599999998</v>
      </c>
      <c r="G44" s="6">
        <v>4.8718003809999999</v>
      </c>
      <c r="H44" s="6">
        <v>9.4997750000000002E-3</v>
      </c>
      <c r="I44" s="6">
        <v>2.3772656109999999</v>
      </c>
      <c r="J44" s="6">
        <v>2.3772656109999999</v>
      </c>
      <c r="K44" s="6">
        <v>2.3772656109999999</v>
      </c>
      <c r="L44" s="6">
        <v>1.365882866</v>
      </c>
      <c r="M44" s="6">
        <v>17.588972088999999</v>
      </c>
      <c r="N44" s="6" t="s">
        <v>432</v>
      </c>
      <c r="O44" s="6">
        <v>1.2207034E-2</v>
      </c>
      <c r="P44" s="6" t="s">
        <v>432</v>
      </c>
      <c r="Q44" s="6" t="s">
        <v>432</v>
      </c>
      <c r="R44" s="6">
        <v>6.1035158999999999E-2</v>
      </c>
      <c r="S44" s="6">
        <v>2.0751953269999999</v>
      </c>
      <c r="T44" s="6">
        <v>8.5449211999999997E-2</v>
      </c>
      <c r="U44" s="6">
        <v>1.2207034E-2</v>
      </c>
      <c r="V44" s="6">
        <v>1.2207031239999999</v>
      </c>
      <c r="W44" s="6" t="s">
        <v>432</v>
      </c>
      <c r="X44" s="6">
        <v>3.6676154836443459E-2</v>
      </c>
      <c r="Y44" s="6">
        <v>6.0980095926267019E-2</v>
      </c>
      <c r="Z44" s="6">
        <v>4.1992187827965509E-2</v>
      </c>
      <c r="AA44" s="6">
        <v>9.6435547628176601E-3</v>
      </c>
      <c r="AB44" s="6">
        <v>0.14929199335349363</v>
      </c>
      <c r="AC44" s="6" t="s">
        <v>431</v>
      </c>
      <c r="AD44" s="6" t="s">
        <v>431</v>
      </c>
      <c r="AE44" s="60"/>
      <c r="AF44" s="26">
        <v>52606.854079167992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30.153452584</v>
      </c>
      <c r="F45" s="6">
        <v>1.0691248929999999</v>
      </c>
      <c r="G45" s="6">
        <v>2.1870525820000002</v>
      </c>
      <c r="H45" s="6" t="s">
        <v>432</v>
      </c>
      <c r="I45" s="6">
        <v>0.49175017700000001</v>
      </c>
      <c r="J45" s="6">
        <v>0.57768271999999998</v>
      </c>
      <c r="K45" s="6">
        <v>0.57768271999999998</v>
      </c>
      <c r="L45" s="6">
        <v>2.6028791999999999E-2</v>
      </c>
      <c r="M45" s="6">
        <v>2.425742155</v>
      </c>
      <c r="N45" s="6">
        <v>7.1079211000000003E-2</v>
      </c>
      <c r="O45" s="6">
        <v>5.4676359999999997E-3</v>
      </c>
      <c r="P45" s="6">
        <v>1.6402898999999999E-2</v>
      </c>
      <c r="Q45" s="6">
        <v>2.1870524999999998E-2</v>
      </c>
      <c r="R45" s="6">
        <v>2.7338156999999998E-2</v>
      </c>
      <c r="S45" s="6">
        <v>0.48115156999999997</v>
      </c>
      <c r="T45" s="6">
        <v>0.54676314599999998</v>
      </c>
      <c r="U45" s="6">
        <v>5.4676312999999997E-2</v>
      </c>
      <c r="V45" s="6">
        <v>0.65611577099999996</v>
      </c>
      <c r="W45" s="6">
        <v>7.1079208916206393E-2</v>
      </c>
      <c r="X45" s="6">
        <v>1.09352629101856E-3</v>
      </c>
      <c r="Y45" s="6">
        <v>5.4676314550928E-3</v>
      </c>
      <c r="Z45" s="6">
        <v>5.4676314550928E-3</v>
      </c>
      <c r="AA45" s="6">
        <v>5.4676314550928E-4</v>
      </c>
      <c r="AB45" s="6">
        <v>1.2575552346713439E-2</v>
      </c>
      <c r="AC45" s="6">
        <v>4.3743999999999998E-2</v>
      </c>
      <c r="AD45" s="6">
        <v>2.0771999999999999E-2</v>
      </c>
      <c r="AE45" s="60"/>
      <c r="AF45" s="26">
        <v>23565.491571449969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3.2187802319999999</v>
      </c>
      <c r="F47" s="6">
        <v>0.102693247</v>
      </c>
      <c r="G47" s="6">
        <v>0.174078913</v>
      </c>
      <c r="H47" s="6">
        <v>8.0270000000000005E-4</v>
      </c>
      <c r="I47" s="6">
        <v>4.9176570000000003E-2</v>
      </c>
      <c r="J47" s="6">
        <v>5.5704127999999999E-2</v>
      </c>
      <c r="K47" s="6">
        <v>5.8990503E-2</v>
      </c>
      <c r="L47" s="6">
        <v>1.6104679E-2</v>
      </c>
      <c r="M47" s="6">
        <v>0.94606270599999998</v>
      </c>
      <c r="N47" s="6">
        <v>0.250324783</v>
      </c>
      <c r="O47" s="6">
        <v>3.9944999999999998E-4</v>
      </c>
      <c r="P47" s="6">
        <v>1.0306580000000001E-3</v>
      </c>
      <c r="Q47" s="6">
        <v>1.055636E-3</v>
      </c>
      <c r="R47" s="6">
        <v>4.4217179999999998E-3</v>
      </c>
      <c r="S47" s="6">
        <v>7.6226362000000006E-2</v>
      </c>
      <c r="T47" s="6">
        <v>2.6087196999999999E-2</v>
      </c>
      <c r="U47" s="6">
        <v>2.6670980000000001E-3</v>
      </c>
      <c r="V47" s="6">
        <v>5.8633807000000003E-2</v>
      </c>
      <c r="W47" s="6">
        <v>1.4416917059602449E-2</v>
      </c>
      <c r="X47" s="6">
        <v>2.5667201086308739E-4</v>
      </c>
      <c r="Y47" s="6">
        <v>7.3500614649647637E-4</v>
      </c>
      <c r="Z47" s="6">
        <v>4.9518573886536926E-4</v>
      </c>
      <c r="AA47" s="6">
        <v>2.4528789389577442E-4</v>
      </c>
      <c r="AB47" s="6">
        <v>1.7321517902207074E-3</v>
      </c>
      <c r="AC47" s="6">
        <v>1.9970000000000001E-3</v>
      </c>
      <c r="AD47" s="6">
        <v>3.2049999999999999E-3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v>1.07924712</v>
      </c>
      <c r="O49" s="6">
        <v>1.9880867999999999E-2</v>
      </c>
      <c r="P49" s="6">
        <v>3.4081488E-2</v>
      </c>
      <c r="Q49" s="6">
        <v>3.6921611999999999E-2</v>
      </c>
      <c r="R49" s="6">
        <v>0.48282108000000001</v>
      </c>
      <c r="S49" s="6">
        <v>0.136325952</v>
      </c>
      <c r="T49" s="6">
        <v>0.34081487999999999</v>
      </c>
      <c r="U49" s="6">
        <v>4.5441983999999998E-2</v>
      </c>
      <c r="V49" s="6">
        <v>0.62482727999999998</v>
      </c>
      <c r="W49" s="6">
        <v>8.5203720000000001</v>
      </c>
      <c r="X49" s="6">
        <v>0.45441984000000002</v>
      </c>
      <c r="Y49" s="6">
        <v>0.5680248</v>
      </c>
      <c r="Z49" s="6">
        <v>0.2840124</v>
      </c>
      <c r="AA49" s="6">
        <v>0.19880867999999999</v>
      </c>
      <c r="AB49" s="6">
        <v>1.5052657199999999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15.1800693653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0.14014600000057001</v>
      </c>
      <c r="AL51" s="49" t="s">
        <v>130</v>
      </c>
    </row>
    <row r="52" spans="1:38" s="2" customFormat="1" ht="26.25" customHeight="1" thickBot="1" x14ac:dyDescent="0.25">
      <c r="A52" s="70" t="s">
        <v>119</v>
      </c>
      <c r="B52" s="74" t="s">
        <v>131</v>
      </c>
      <c r="C52" s="76" t="s">
        <v>392</v>
      </c>
      <c r="D52" s="73"/>
      <c r="E52" s="6">
        <v>1.8853656566500001</v>
      </c>
      <c r="F52" s="6">
        <v>0.67084372267600001</v>
      </c>
      <c r="G52" s="6">
        <v>25.182556077090876</v>
      </c>
      <c r="H52" s="6">
        <v>8.2670492799999992E-3</v>
      </c>
      <c r="I52" s="6">
        <v>0.19307490569999999</v>
      </c>
      <c r="J52" s="6">
        <v>0.44258215980999999</v>
      </c>
      <c r="K52" s="6">
        <v>0.57754569778999998</v>
      </c>
      <c r="L52" s="6">
        <v>2.9932465999999997E-4</v>
      </c>
      <c r="M52" s="6">
        <v>0.53808838948100934</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1.6479968744681926E-4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58.023589000000001</v>
      </c>
      <c r="AL52" s="49" t="s">
        <v>132</v>
      </c>
    </row>
    <row r="53" spans="1:38" s="2" customFormat="1" ht="26.25" customHeight="1" thickBot="1" x14ac:dyDescent="0.25">
      <c r="A53" s="70" t="s">
        <v>119</v>
      </c>
      <c r="B53" s="74" t="s">
        <v>133</v>
      </c>
      <c r="C53" s="76" t="s">
        <v>134</v>
      </c>
      <c r="D53" s="73"/>
      <c r="E53" s="6" t="s">
        <v>431</v>
      </c>
      <c r="F53" s="6">
        <v>17.407724060662286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2000768407.4965727</v>
      </c>
      <c r="AL53" s="49" t="s">
        <v>135</v>
      </c>
    </row>
    <row r="54" spans="1:38" s="2" customFormat="1" ht="37.5" customHeight="1" thickBot="1" x14ac:dyDescent="0.25">
      <c r="A54" s="70" t="s">
        <v>119</v>
      </c>
      <c r="B54" s="74" t="s">
        <v>136</v>
      </c>
      <c r="C54" s="76" t="s">
        <v>137</v>
      </c>
      <c r="D54" s="73"/>
      <c r="E54" s="6" t="s">
        <v>431</v>
      </c>
      <c r="F54" s="6">
        <v>1.9458730349425315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1311.0461762037301</v>
      </c>
      <c r="AL54" s="49" t="s">
        <v>419</v>
      </c>
    </row>
    <row r="55" spans="1:38" s="2" customFormat="1" ht="26.25" customHeight="1" thickBot="1" x14ac:dyDescent="0.25">
      <c r="A55" s="70" t="s">
        <v>119</v>
      </c>
      <c r="B55" s="74" t="s">
        <v>138</v>
      </c>
      <c r="C55" s="76" t="s">
        <v>139</v>
      </c>
      <c r="D55" s="73"/>
      <c r="E55" s="6">
        <v>2.684958676000047</v>
      </c>
      <c r="F55" s="6">
        <v>0.47019399973510106</v>
      </c>
      <c r="G55" s="6">
        <v>7.6298102776940624</v>
      </c>
      <c r="H55" s="6" t="s">
        <v>432</v>
      </c>
      <c r="I55" s="6">
        <v>1.6894498399999999E-2</v>
      </c>
      <c r="J55" s="6">
        <v>1.6894498399999999E-2</v>
      </c>
      <c r="K55" s="6">
        <v>1.6894498399999999E-2</v>
      </c>
      <c r="L55" s="6">
        <v>4.2236246000000002E-4</v>
      </c>
      <c r="M55" s="6">
        <v>0.73729586020033344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1940.00522840603</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0.75942250099999997</v>
      </c>
      <c r="J59" s="6">
        <v>0.86553841099999995</v>
      </c>
      <c r="K59" s="6">
        <v>0.985653479</v>
      </c>
      <c r="L59" s="6">
        <v>1.5891223611999999E-3</v>
      </c>
      <c r="M59" s="6" t="s">
        <v>432</v>
      </c>
      <c r="N59" s="6">
        <v>8.1532449448000008</v>
      </c>
      <c r="O59" s="6">
        <v>0.39145855018999998</v>
      </c>
      <c r="P59" s="6">
        <v>3.1458900000000001E-3</v>
      </c>
      <c r="Q59" s="6">
        <v>0.86392707899999999</v>
      </c>
      <c r="R59" s="6">
        <v>1.07850418333</v>
      </c>
      <c r="S59" s="6">
        <v>1.9072130190000001E-2</v>
      </c>
      <c r="T59" s="6">
        <v>1.4247243972400001</v>
      </c>
      <c r="U59" s="6">
        <v>4.1572763453399997</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4862.0590000000002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3.4340250000000001</v>
      </c>
      <c r="J60" s="6">
        <v>27.970821270999998</v>
      </c>
      <c r="K60" s="6">
        <v>91.376368057999997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568234.04880271864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3.068213187</v>
      </c>
      <c r="J61" s="6">
        <v>30.667938163999999</v>
      </c>
      <c r="K61" s="6">
        <v>102.281264046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154948348.9263379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1.7204193E-2</v>
      </c>
      <c r="J62" s="6">
        <v>0.17204191799999999</v>
      </c>
      <c r="K62" s="6">
        <v>0.344083839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28673.653234895479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431</v>
      </c>
      <c r="Y72" s="6" t="s">
        <v>431</v>
      </c>
      <c r="Z72" s="6" t="s">
        <v>431</v>
      </c>
      <c r="AA72" s="6" t="s">
        <v>431</v>
      </c>
      <c r="AB72" s="6">
        <v>15.748549499380641</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432</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432</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432</v>
      </c>
      <c r="U74" s="6" t="s">
        <v>432</v>
      </c>
      <c r="V74" s="6" t="s">
        <v>432</v>
      </c>
      <c r="W74" s="6">
        <v>11.730600000000001</v>
      </c>
      <c r="X74" s="6">
        <v>1.6148050599999999</v>
      </c>
      <c r="Y74" s="6">
        <v>1.6036721599999999</v>
      </c>
      <c r="Z74" s="6">
        <v>1.6036721599999999</v>
      </c>
      <c r="AA74" s="6">
        <v>0.19768668</v>
      </c>
      <c r="AB74" s="6">
        <v>5.0198360600000003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v>129.450000007</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75.842347304</v>
      </c>
      <c r="G82" s="6" t="s">
        <v>431</v>
      </c>
      <c r="H82" s="6" t="s">
        <v>431</v>
      </c>
      <c r="I82" s="6" t="s">
        <v>432</v>
      </c>
      <c r="J82" s="6" t="s">
        <v>431</v>
      </c>
      <c r="K82" s="6" t="s">
        <v>431</v>
      </c>
      <c r="L82" s="6" t="s">
        <v>431</v>
      </c>
      <c r="M82" s="6" t="s">
        <v>431</v>
      </c>
      <c r="N82" s="6" t="s">
        <v>431</v>
      </c>
      <c r="O82" s="6" t="s">
        <v>431</v>
      </c>
      <c r="P82" s="6">
        <v>0.22110533600000001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1.555614936</v>
      </c>
      <c r="G83" s="6" t="s">
        <v>432</v>
      </c>
      <c r="H83" s="6" t="s">
        <v>431</v>
      </c>
      <c r="I83" s="6">
        <v>8.6025899000000003E-2</v>
      </c>
      <c r="J83" s="6">
        <v>1.255131934</v>
      </c>
      <c r="K83" s="6">
        <v>2.242314366</v>
      </c>
      <c r="L83" s="6">
        <v>4.9034739999999997E-3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3.8802798999999999E-2</v>
      </c>
      <c r="G84" s="6" t="s">
        <v>431</v>
      </c>
      <c r="H84" s="6" t="s">
        <v>431</v>
      </c>
      <c r="I84" s="6">
        <v>2.3878650000000001E-2</v>
      </c>
      <c r="J84" s="6">
        <v>0.119393227</v>
      </c>
      <c r="K84" s="6">
        <v>0.47757292099999998</v>
      </c>
      <c r="L84" s="6">
        <v>3.1039999999999998E-6</v>
      </c>
      <c r="M84" s="6">
        <v>2.8355910000000002E-3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298483.07436605397</v>
      </c>
      <c r="AL84" s="49" t="s">
        <v>412</v>
      </c>
    </row>
    <row r="85" spans="1:38" s="2" customFormat="1" ht="26.25" customHeight="1" thickBot="1" x14ac:dyDescent="0.25">
      <c r="A85" s="70" t="s">
        <v>208</v>
      </c>
      <c r="B85" s="76" t="s">
        <v>215</v>
      </c>
      <c r="C85" s="82" t="s">
        <v>403</v>
      </c>
      <c r="D85" s="72"/>
      <c r="E85" s="6" t="s">
        <v>431</v>
      </c>
      <c r="F85" s="6">
        <v>142.09496466600001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787.24925577731824</v>
      </c>
      <c r="AL85" s="49" t="s">
        <v>216</v>
      </c>
    </row>
    <row r="86" spans="1:38" s="2" customFormat="1" ht="26.25" customHeight="1" thickBot="1" x14ac:dyDescent="0.25">
      <c r="A86" s="70" t="s">
        <v>208</v>
      </c>
      <c r="B86" s="76" t="s">
        <v>217</v>
      </c>
      <c r="C86" s="80" t="s">
        <v>218</v>
      </c>
      <c r="D86" s="72"/>
      <c r="E86" s="6" t="s">
        <v>431</v>
      </c>
      <c r="F86" s="6">
        <v>16.082791436000001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135.10370555505949</v>
      </c>
      <c r="AL86" s="49" t="s">
        <v>219</v>
      </c>
    </row>
    <row r="87" spans="1:38" s="2" customFormat="1" ht="26.25" customHeight="1" thickBot="1" x14ac:dyDescent="0.25">
      <c r="A87" s="70" t="s">
        <v>208</v>
      </c>
      <c r="B87" s="76" t="s">
        <v>220</v>
      </c>
      <c r="C87" s="80" t="s">
        <v>221</v>
      </c>
      <c r="D87" s="72"/>
      <c r="E87" s="6" t="s">
        <v>431</v>
      </c>
      <c r="F87" s="6">
        <v>0.621477952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0.90160473631500004</v>
      </c>
      <c r="AL87" s="49" t="s">
        <v>219</v>
      </c>
    </row>
    <row r="88" spans="1:38" s="2" customFormat="1" ht="26.25" customHeight="1" thickBot="1" x14ac:dyDescent="0.25">
      <c r="A88" s="70" t="s">
        <v>208</v>
      </c>
      <c r="B88" s="76" t="s">
        <v>222</v>
      </c>
      <c r="C88" s="80" t="s">
        <v>223</v>
      </c>
      <c r="D88" s="72"/>
      <c r="E88" s="6" t="s">
        <v>432</v>
      </c>
      <c r="F88" s="6">
        <v>57.660959318000003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20.038818681999999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15.54558857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5.371596512587693E-4</v>
      </c>
      <c r="Y90" s="6">
        <v>2.7113772873061694E-4</v>
      </c>
      <c r="Z90" s="6">
        <v>2.7113772873061694E-4</v>
      </c>
      <c r="AA90" s="6">
        <v>2.7113772873061694E-4</v>
      </c>
      <c r="AB90" s="6">
        <v>1.3505728374506201E-3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0.16847680200000001</v>
      </c>
      <c r="F91" s="6">
        <v>0.448728395</v>
      </c>
      <c r="G91" s="6">
        <v>1.8518888000000001E-2</v>
      </c>
      <c r="H91" s="6">
        <v>0.38475678000000002</v>
      </c>
      <c r="I91" s="6">
        <v>2.8217373600000002</v>
      </c>
      <c r="J91" s="6">
        <v>3.1159547590000001</v>
      </c>
      <c r="K91" s="6">
        <v>3.434455211</v>
      </c>
      <c r="L91" s="6">
        <v>1.126456608</v>
      </c>
      <c r="M91" s="6">
        <v>5.1523019530000003</v>
      </c>
      <c r="N91" s="6">
        <v>4.8075549999999998E-3</v>
      </c>
      <c r="O91" s="6">
        <v>0.50065646100000005</v>
      </c>
      <c r="P91" s="6">
        <v>3.4999999999999998E-7</v>
      </c>
      <c r="Q91" s="6">
        <v>8.1559999999999995E-6</v>
      </c>
      <c r="R91" s="6">
        <v>9.5659E-5</v>
      </c>
      <c r="S91" s="6">
        <v>0.503370031</v>
      </c>
      <c r="T91" s="6">
        <v>0.25050765400000002</v>
      </c>
      <c r="U91" s="6" t="s">
        <v>432</v>
      </c>
      <c r="V91" s="6">
        <v>0.25191803000000002</v>
      </c>
      <c r="W91" s="6">
        <v>9.2712478268874993E-3</v>
      </c>
      <c r="X91" s="6">
        <v>1.0291085087845125E-2</v>
      </c>
      <c r="Y91" s="6">
        <v>4.1720615220993754E-3</v>
      </c>
      <c r="Z91" s="6">
        <v>4.1720615220993754E-3</v>
      </c>
      <c r="AA91" s="6">
        <v>4.1720615220993754E-3</v>
      </c>
      <c r="AB91" s="6">
        <v>2.2807269654143252E-2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25.021055451999999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9406.2214010708485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1.590535858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3426.9847077748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1467.109796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8.6100886000000001E-2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0.83751923100000003</v>
      </c>
      <c r="F99" s="6">
        <v>22.515483407000001</v>
      </c>
      <c r="G99" s="6" t="s">
        <v>431</v>
      </c>
      <c r="H99" s="6">
        <v>31.16471774</v>
      </c>
      <c r="I99" s="6">
        <v>0.39150858999999999</v>
      </c>
      <c r="J99" s="6">
        <v>0.60158637000000004</v>
      </c>
      <c r="K99" s="6">
        <v>1.31776062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954.899</v>
      </c>
      <c r="AL99" s="49" t="s">
        <v>245</v>
      </c>
    </row>
    <row r="100" spans="1:38" s="2" customFormat="1" ht="26.25" customHeight="1" thickBot="1" x14ac:dyDescent="0.25">
      <c r="A100" s="70" t="s">
        <v>243</v>
      </c>
      <c r="B100" s="70" t="s">
        <v>246</v>
      </c>
      <c r="C100" s="71" t="s">
        <v>408</v>
      </c>
      <c r="D100" s="84"/>
      <c r="E100" s="6">
        <v>2.0341246420000001</v>
      </c>
      <c r="F100" s="6">
        <v>20.535149923999999</v>
      </c>
      <c r="G100" s="6" t="s">
        <v>431</v>
      </c>
      <c r="H100" s="6">
        <v>36.937459351999998</v>
      </c>
      <c r="I100" s="6">
        <v>0.33254837999999998</v>
      </c>
      <c r="J100" s="6">
        <v>0.49882257000000002</v>
      </c>
      <c r="K100" s="6">
        <v>1.0900196900000001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5341.6559999999999</v>
      </c>
      <c r="AL100" s="49" t="s">
        <v>245</v>
      </c>
    </row>
    <row r="101" spans="1:38" s="2" customFormat="1" ht="26.25" customHeight="1" thickBot="1" x14ac:dyDescent="0.25">
      <c r="A101" s="70" t="s">
        <v>243</v>
      </c>
      <c r="B101" s="70" t="s">
        <v>247</v>
      </c>
      <c r="C101" s="71" t="s">
        <v>248</v>
      </c>
      <c r="D101" s="84"/>
      <c r="E101" s="6">
        <v>0.406511081</v>
      </c>
      <c r="F101" s="6">
        <v>1.084295821</v>
      </c>
      <c r="G101" s="6" t="s">
        <v>431</v>
      </c>
      <c r="H101" s="6">
        <v>10.971978997000001</v>
      </c>
      <c r="I101" s="6">
        <v>0.1081182</v>
      </c>
      <c r="J101" s="6">
        <v>0.32435459999999999</v>
      </c>
      <c r="K101" s="6">
        <v>0.75682740000000004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22340.684000000001</v>
      </c>
      <c r="AL101" s="49" t="s">
        <v>245</v>
      </c>
    </row>
    <row r="102" spans="1:38" s="2" customFormat="1" ht="26.25" customHeight="1" thickBot="1" x14ac:dyDescent="0.25">
      <c r="A102" s="70" t="s">
        <v>243</v>
      </c>
      <c r="B102" s="70" t="s">
        <v>249</v>
      </c>
      <c r="C102" s="71" t="s">
        <v>386</v>
      </c>
      <c r="D102" s="84"/>
      <c r="E102" s="6">
        <v>0.49603116200000003</v>
      </c>
      <c r="F102" s="6">
        <v>12.499157091000001</v>
      </c>
      <c r="G102" s="6" t="s">
        <v>431</v>
      </c>
      <c r="H102" s="6">
        <v>72.519929188999996</v>
      </c>
      <c r="I102" s="6">
        <v>0.15616681800000001</v>
      </c>
      <c r="J102" s="6">
        <v>3.4835432499999999</v>
      </c>
      <c r="K102" s="6">
        <v>24.468226380000001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25837.623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0.17808151799999999</v>
      </c>
      <c r="F104" s="6">
        <v>0.42623937699999997</v>
      </c>
      <c r="G104" s="6" t="s">
        <v>431</v>
      </c>
      <c r="H104" s="6">
        <v>4.3201606689999998</v>
      </c>
      <c r="I104" s="6">
        <v>2.8910180000000001E-2</v>
      </c>
      <c r="J104" s="6">
        <v>8.6730539999999995E-2</v>
      </c>
      <c r="K104" s="6">
        <v>0.20237126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2588.0990000000002</v>
      </c>
      <c r="AL104" s="49" t="s">
        <v>245</v>
      </c>
    </row>
    <row r="105" spans="1:38" s="2" customFormat="1" ht="26.25" customHeight="1" thickBot="1" x14ac:dyDescent="0.25">
      <c r="A105" s="70" t="s">
        <v>243</v>
      </c>
      <c r="B105" s="70" t="s">
        <v>254</v>
      </c>
      <c r="C105" s="71" t="s">
        <v>255</v>
      </c>
      <c r="D105" s="84"/>
      <c r="E105" s="6">
        <v>7.3063511999999997E-2</v>
      </c>
      <c r="F105" s="6">
        <v>0.304299023</v>
      </c>
      <c r="G105" s="6" t="s">
        <v>431</v>
      </c>
      <c r="H105" s="6">
        <v>1.908842857</v>
      </c>
      <c r="I105" s="6">
        <v>1.2099255E-2</v>
      </c>
      <c r="J105" s="6">
        <v>1.9013110999999999E-2</v>
      </c>
      <c r="K105" s="6">
        <v>4.1483152000000002E-2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268.25099994538863</v>
      </c>
      <c r="AL105" s="49" t="s">
        <v>245</v>
      </c>
    </row>
    <row r="106" spans="1:38" s="2" customFormat="1" ht="26.25" customHeight="1" thickBot="1" x14ac:dyDescent="0.25">
      <c r="A106" s="70" t="s">
        <v>243</v>
      </c>
      <c r="B106" s="70" t="s">
        <v>256</v>
      </c>
      <c r="C106" s="71" t="s">
        <v>257</v>
      </c>
      <c r="D106" s="84"/>
      <c r="E106" s="6">
        <v>4.85966E-4</v>
      </c>
      <c r="F106" s="6">
        <v>8.9565080000000002E-3</v>
      </c>
      <c r="G106" s="6" t="s">
        <v>431</v>
      </c>
      <c r="H106" s="6">
        <v>1.9254380000000001E-2</v>
      </c>
      <c r="I106" s="6">
        <v>3.4000600000000001E-4</v>
      </c>
      <c r="J106" s="6">
        <v>5.4401500000000002E-4</v>
      </c>
      <c r="K106" s="6">
        <v>1.156025E-3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17.858000000727198</v>
      </c>
      <c r="AL106" s="49" t="s">
        <v>245</v>
      </c>
    </row>
    <row r="107" spans="1:38" s="2" customFormat="1" ht="26.25" customHeight="1" thickBot="1" x14ac:dyDescent="0.25">
      <c r="A107" s="70" t="s">
        <v>243</v>
      </c>
      <c r="B107" s="70" t="s">
        <v>258</v>
      </c>
      <c r="C107" s="71" t="s">
        <v>379</v>
      </c>
      <c r="D107" s="84"/>
      <c r="E107" s="6">
        <v>0.59717648800000001</v>
      </c>
      <c r="F107" s="6">
        <v>1.9388383300000001</v>
      </c>
      <c r="G107" s="6" t="s">
        <v>431</v>
      </c>
      <c r="H107" s="6">
        <v>8.665645112</v>
      </c>
      <c r="I107" s="6">
        <v>0.148067643</v>
      </c>
      <c r="J107" s="6">
        <v>1.9742352400000001</v>
      </c>
      <c r="K107" s="6">
        <v>9.3776173899999993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49355.881000000001</v>
      </c>
      <c r="AL107" s="49" t="s">
        <v>245</v>
      </c>
    </row>
    <row r="108" spans="1:38" s="2" customFormat="1" ht="26.25" customHeight="1" thickBot="1" x14ac:dyDescent="0.25">
      <c r="A108" s="70" t="s">
        <v>243</v>
      </c>
      <c r="B108" s="70" t="s">
        <v>259</v>
      </c>
      <c r="C108" s="71" t="s">
        <v>380</v>
      </c>
      <c r="D108" s="84"/>
      <c r="E108" s="6">
        <v>0.992019816</v>
      </c>
      <c r="F108" s="6">
        <v>10.021013072000001</v>
      </c>
      <c r="G108" s="6" t="s">
        <v>431</v>
      </c>
      <c r="H108" s="6">
        <v>20.891868708000001</v>
      </c>
      <c r="I108" s="6">
        <v>0.147978046</v>
      </c>
      <c r="J108" s="6">
        <v>1.47978046</v>
      </c>
      <c r="K108" s="6">
        <v>2.9595609199999999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73989.023000000001</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0.371059784</v>
      </c>
      <c r="F110" s="6">
        <v>1.905420509</v>
      </c>
      <c r="G110" s="6" t="s">
        <v>431</v>
      </c>
      <c r="H110" s="6">
        <v>10.756196409999999</v>
      </c>
      <c r="I110" s="6">
        <v>0.3857891</v>
      </c>
      <c r="J110" s="6">
        <v>2.1218400499999999</v>
      </c>
      <c r="K110" s="6">
        <v>2.1218400499999999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19289.455000000002</v>
      </c>
      <c r="AL110" s="49" t="s">
        <v>245</v>
      </c>
    </row>
    <row r="111" spans="1:38" s="2" customFormat="1" ht="26.25" customHeight="1" thickBot="1" x14ac:dyDescent="0.25">
      <c r="A111" s="70" t="s">
        <v>243</v>
      </c>
      <c r="B111" s="70" t="s">
        <v>262</v>
      </c>
      <c r="C111" s="71" t="s">
        <v>376</v>
      </c>
      <c r="D111" s="84"/>
      <c r="E111" s="6">
        <v>1.1736240950000001</v>
      </c>
      <c r="F111" s="6">
        <v>0.73794000699999995</v>
      </c>
      <c r="G111" s="6" t="s">
        <v>431</v>
      </c>
      <c r="H111" s="6">
        <v>19.959312598</v>
      </c>
      <c r="I111" s="6">
        <v>4.0305964E-2</v>
      </c>
      <c r="J111" s="6">
        <v>8.0611927999999999E-2</v>
      </c>
      <c r="K111" s="6">
        <v>0.18137683800000001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10076.491</v>
      </c>
      <c r="AL111" s="49" t="s">
        <v>245</v>
      </c>
    </row>
    <row r="112" spans="1:38" s="2" customFormat="1" ht="26.25" customHeight="1" thickBot="1" x14ac:dyDescent="0.25">
      <c r="A112" s="70" t="s">
        <v>263</v>
      </c>
      <c r="B112" s="70" t="s">
        <v>264</v>
      </c>
      <c r="C112" s="71" t="s">
        <v>265</v>
      </c>
      <c r="D112" s="72"/>
      <c r="E112" s="6">
        <v>38.621191443999997</v>
      </c>
      <c r="F112" s="6" t="s">
        <v>431</v>
      </c>
      <c r="G112" s="6" t="s">
        <v>431</v>
      </c>
      <c r="H112" s="6">
        <v>109.22779869599999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965529786.03571367</v>
      </c>
      <c r="AL112" s="49" t="s">
        <v>418</v>
      </c>
    </row>
    <row r="113" spans="1:38" s="2" customFormat="1" ht="26.25" customHeight="1" thickBot="1" x14ac:dyDescent="0.25">
      <c r="A113" s="70" t="s">
        <v>263</v>
      </c>
      <c r="B113" s="85" t="s">
        <v>266</v>
      </c>
      <c r="C113" s="86" t="s">
        <v>267</v>
      </c>
      <c r="D113" s="72"/>
      <c r="E113" s="6">
        <v>18.395774683999999</v>
      </c>
      <c r="F113" s="6">
        <v>27.274650291</v>
      </c>
      <c r="G113" s="6" t="s">
        <v>431</v>
      </c>
      <c r="H113" s="6">
        <v>135.393406086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1.098912715</v>
      </c>
      <c r="F114" s="6" t="s">
        <v>431</v>
      </c>
      <c r="G114" s="6" t="s">
        <v>431</v>
      </c>
      <c r="H114" s="6">
        <v>3.5714663230000001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0.32893191500000002</v>
      </c>
      <c r="F115" s="6" t="s">
        <v>431</v>
      </c>
      <c r="G115" s="6" t="s">
        <v>431</v>
      </c>
      <c r="H115" s="6">
        <v>0.65786382600000004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12.646627772</v>
      </c>
      <c r="F116" s="6">
        <v>1.4016879330000001</v>
      </c>
      <c r="G116" s="6" t="s">
        <v>431</v>
      </c>
      <c r="H116" s="6">
        <v>34.078684297999999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6.0983136719999997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2.013886544</v>
      </c>
      <c r="J119" s="6">
        <v>45.830652297</v>
      </c>
      <c r="K119" s="6">
        <v>45.830652297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8.9847551360000004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2.5711140000000001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1.1543599704163529E-2</v>
      </c>
      <c r="F125" s="6">
        <v>4.0241440878742898</v>
      </c>
      <c r="G125" s="6" t="s">
        <v>431</v>
      </c>
      <c r="H125" s="6" t="s">
        <v>432</v>
      </c>
      <c r="I125" s="6">
        <v>5.412024861467201E-3</v>
      </c>
      <c r="J125" s="6">
        <v>8.889619485159957E-3</v>
      </c>
      <c r="K125" s="6">
        <v>1.3451620819466582E-2</v>
      </c>
      <c r="L125" s="6" t="s">
        <v>431</v>
      </c>
      <c r="M125" s="6">
        <v>0.2130998921161936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18696.734388522975</v>
      </c>
      <c r="AL125" s="49" t="s">
        <v>425</v>
      </c>
    </row>
    <row r="126" spans="1:38" s="2" customFormat="1" ht="26.25" customHeight="1" thickBot="1" x14ac:dyDescent="0.25">
      <c r="A126" s="70" t="s">
        <v>288</v>
      </c>
      <c r="B126" s="70" t="s">
        <v>291</v>
      </c>
      <c r="C126" s="71" t="s">
        <v>292</v>
      </c>
      <c r="D126" s="72"/>
      <c r="E126" s="6" t="s">
        <v>432</v>
      </c>
      <c r="F126" s="6" t="s">
        <v>432</v>
      </c>
      <c r="G126" s="6" t="s">
        <v>432</v>
      </c>
      <c r="H126" s="6">
        <v>0.87267843700000003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3636.1601472000002</v>
      </c>
      <c r="AL126" s="49" t="s">
        <v>424</v>
      </c>
    </row>
    <row r="127" spans="1:38" s="2" customFormat="1" ht="26.25" customHeight="1" thickBot="1" x14ac:dyDescent="0.25">
      <c r="A127" s="70" t="s">
        <v>288</v>
      </c>
      <c r="B127" s="70" t="s">
        <v>293</v>
      </c>
      <c r="C127" s="71" t="s">
        <v>294</v>
      </c>
      <c r="D127" s="72"/>
      <c r="E127" s="6">
        <v>1.3362199999999999E-4</v>
      </c>
      <c r="F127" s="6" t="s">
        <v>432</v>
      </c>
      <c r="G127" s="6" t="s">
        <v>432</v>
      </c>
      <c r="H127" s="6">
        <v>9.8509359999999994E-3</v>
      </c>
      <c r="I127" s="6">
        <v>5.5504000000000003E-5</v>
      </c>
      <c r="J127" s="6">
        <v>5.5504000000000003E-5</v>
      </c>
      <c r="K127" s="6">
        <v>5.5504000000000003E-5</v>
      </c>
      <c r="L127" s="6" t="s">
        <v>432</v>
      </c>
      <c r="M127" s="6">
        <v>2.4668630000000001E-3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5.7133099999999999E-2</v>
      </c>
      <c r="O132" s="6">
        <v>5.3054199999999999E-3</v>
      </c>
      <c r="P132" s="6">
        <v>2.472068E-3</v>
      </c>
      <c r="Q132" s="6">
        <v>0.193367024</v>
      </c>
      <c r="R132" s="6">
        <v>0.57598687999999998</v>
      </c>
      <c r="S132" s="6">
        <v>1.6456767999999999</v>
      </c>
      <c r="T132" s="6">
        <v>0.32913535999999999</v>
      </c>
      <c r="U132" s="6">
        <v>6.1712879999999996E-3</v>
      </c>
      <c r="V132" s="6">
        <v>2.71536672</v>
      </c>
      <c r="W132" s="6">
        <v>0.75904799999999994</v>
      </c>
      <c r="X132" s="6">
        <v>2.1899399999999999E-5</v>
      </c>
      <c r="Y132" s="6">
        <v>3.0058000000000001E-6</v>
      </c>
      <c r="Z132" s="6">
        <v>2.6193399999999999E-5</v>
      </c>
      <c r="AA132" s="6">
        <v>4.2939999999999999E-6</v>
      </c>
      <c r="AB132" s="6">
        <v>5.5392600000000002E-5</v>
      </c>
      <c r="AC132" s="6">
        <v>8.2486123999999994E-2</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6.2292563000000002E-2</v>
      </c>
      <c r="F133" s="6">
        <v>9.8157999999999991E-4</v>
      </c>
      <c r="G133" s="6">
        <v>8.5321930000000004E-3</v>
      </c>
      <c r="H133" s="6" t="s">
        <v>431</v>
      </c>
      <c r="I133" s="6">
        <v>2.6200609999999999E-3</v>
      </c>
      <c r="J133" s="6">
        <v>2.6200609999999999E-3</v>
      </c>
      <c r="K133" s="6">
        <v>2.9115180000000001E-3</v>
      </c>
      <c r="L133" s="6" t="s">
        <v>432</v>
      </c>
      <c r="M133" s="6" t="s">
        <v>434</v>
      </c>
      <c r="N133" s="6">
        <v>2.267448E-3</v>
      </c>
      <c r="O133" s="6">
        <v>3.7979700000000002E-4</v>
      </c>
      <c r="P133" s="6">
        <v>0.112504145</v>
      </c>
      <c r="Q133" s="6">
        <v>1.0276370000000001E-3</v>
      </c>
      <c r="R133" s="6">
        <v>1.023864E-3</v>
      </c>
      <c r="S133" s="6">
        <v>9.3853999999999997E-4</v>
      </c>
      <c r="T133" s="6">
        <v>1.3085219999999999E-3</v>
      </c>
      <c r="U133" s="6">
        <v>1.4935110000000001E-3</v>
      </c>
      <c r="V133" s="6">
        <v>1.2090047E-2</v>
      </c>
      <c r="W133" s="6">
        <v>2.0386657800000002E-3</v>
      </c>
      <c r="X133" s="6">
        <v>9.9668104799999999E-7</v>
      </c>
      <c r="Y133" s="6">
        <v>5.4439926940000001E-7</v>
      </c>
      <c r="Z133" s="6">
        <v>4.8625954160000001E-7</v>
      </c>
      <c r="AA133" s="6">
        <v>5.2778791859999998E-7</v>
      </c>
      <c r="AB133" s="6">
        <v>2.5551277776000002E-6</v>
      </c>
      <c r="AC133" s="6">
        <v>1.1325E-2</v>
      </c>
      <c r="AD133" s="6">
        <v>3.0955E-2</v>
      </c>
      <c r="AE133" s="60"/>
      <c r="AF133" s="26" t="s">
        <v>431</v>
      </c>
      <c r="AG133" s="26" t="s">
        <v>431</v>
      </c>
      <c r="AH133" s="26" t="s">
        <v>431</v>
      </c>
      <c r="AI133" s="26" t="s">
        <v>431</v>
      </c>
      <c r="AJ133" s="26" t="s">
        <v>431</v>
      </c>
      <c r="AK133" s="26">
        <v>75506.14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26.365888143999999</v>
      </c>
      <c r="F135" s="6">
        <v>5.2837451199999999</v>
      </c>
      <c r="G135" s="6">
        <v>1.0039115759999999</v>
      </c>
      <c r="H135" s="6" t="s">
        <v>432</v>
      </c>
      <c r="I135" s="6">
        <v>24.358065007</v>
      </c>
      <c r="J135" s="6">
        <v>25.837513635000001</v>
      </c>
      <c r="K135" s="6">
        <v>26.313050692000001</v>
      </c>
      <c r="L135" s="6">
        <v>13.616211174</v>
      </c>
      <c r="M135" s="6">
        <v>332.24189313800002</v>
      </c>
      <c r="N135" s="6">
        <v>3.5401092300000001</v>
      </c>
      <c r="O135" s="6">
        <v>0.369862158</v>
      </c>
      <c r="P135" s="6" t="s">
        <v>432</v>
      </c>
      <c r="Q135" s="6">
        <v>0.211349802</v>
      </c>
      <c r="R135" s="6">
        <v>5.2837450000000001E-2</v>
      </c>
      <c r="S135" s="6">
        <v>0.73972431699999996</v>
      </c>
      <c r="T135" s="6" t="s">
        <v>432</v>
      </c>
      <c r="U135" s="6">
        <v>0.15851235299999999</v>
      </c>
      <c r="V135" s="6">
        <v>95.371599411999995</v>
      </c>
      <c r="W135" s="6">
        <v>52.83745119852702</v>
      </c>
      <c r="X135" s="6">
        <v>2.958900226017739E-2</v>
      </c>
      <c r="Y135" s="6">
        <v>5.5479379237832603E-2</v>
      </c>
      <c r="Z135" s="6">
        <v>0.1257532596057539</v>
      </c>
      <c r="AA135" s="6" t="s">
        <v>432</v>
      </c>
      <c r="AB135" s="6">
        <v>0.21082164110376392</v>
      </c>
      <c r="AC135" s="6" t="s">
        <v>432</v>
      </c>
      <c r="AD135" s="6" t="s">
        <v>431</v>
      </c>
      <c r="AE135" s="60"/>
      <c r="AF135" s="26" t="s">
        <v>431</v>
      </c>
      <c r="AG135" s="26" t="s">
        <v>431</v>
      </c>
      <c r="AH135" s="26" t="s">
        <v>431</v>
      </c>
      <c r="AI135" s="26" t="s">
        <v>431</v>
      </c>
      <c r="AJ135" s="26" t="s">
        <v>431</v>
      </c>
      <c r="AK135" s="26">
        <v>3698.6252825221736</v>
      </c>
      <c r="AL135" s="49" t="s">
        <v>412</v>
      </c>
    </row>
    <row r="136" spans="1:38" s="2" customFormat="1" ht="26.25" customHeight="1" thickBot="1" x14ac:dyDescent="0.25">
      <c r="A136" s="70" t="s">
        <v>288</v>
      </c>
      <c r="B136" s="70" t="s">
        <v>313</v>
      </c>
      <c r="C136" s="71" t="s">
        <v>314</v>
      </c>
      <c r="D136" s="72"/>
      <c r="E136" s="6">
        <v>9.7036329999999997E-3</v>
      </c>
      <c r="F136" s="6">
        <v>6.9937823999999996E-2</v>
      </c>
      <c r="G136" s="6" t="s">
        <v>431</v>
      </c>
      <c r="H136" s="6" t="s">
        <v>432</v>
      </c>
      <c r="I136" s="6">
        <v>4.0307440000000002E-3</v>
      </c>
      <c r="J136" s="6">
        <v>4.0307440000000002E-3</v>
      </c>
      <c r="K136" s="6">
        <v>4.0307440000000002E-3</v>
      </c>
      <c r="L136" s="6" t="s">
        <v>432</v>
      </c>
      <c r="M136" s="6">
        <v>0.179143949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893.81234268368098</v>
      </c>
      <c r="AL136" s="49" t="s">
        <v>416</v>
      </c>
    </row>
    <row r="137" spans="1:38" s="2" customFormat="1" ht="26.25" customHeight="1" thickBot="1" x14ac:dyDescent="0.25">
      <c r="A137" s="70" t="s">
        <v>288</v>
      </c>
      <c r="B137" s="70" t="s">
        <v>315</v>
      </c>
      <c r="C137" s="71" t="s">
        <v>316</v>
      </c>
      <c r="D137" s="72"/>
      <c r="E137" s="6">
        <v>2.915646E-3</v>
      </c>
      <c r="F137" s="6">
        <v>8.0475219999999997E-3</v>
      </c>
      <c r="G137" s="6" t="s">
        <v>431</v>
      </c>
      <c r="H137" s="6" t="s">
        <v>432</v>
      </c>
      <c r="I137" s="6">
        <v>1.2111170000000001E-3</v>
      </c>
      <c r="J137" s="6">
        <v>1.2111170000000001E-3</v>
      </c>
      <c r="K137" s="6">
        <v>1.2111170000000001E-3</v>
      </c>
      <c r="L137" s="6" t="s">
        <v>432</v>
      </c>
      <c r="M137" s="6">
        <v>5.3823270999999999E-2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571.89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0.483439807</v>
      </c>
      <c r="G139" s="6" t="s">
        <v>432</v>
      </c>
      <c r="H139" s="6">
        <v>5.7969513E-2</v>
      </c>
      <c r="I139" s="6">
        <v>1.7890040039999999</v>
      </c>
      <c r="J139" s="6">
        <v>1.7890040039999999</v>
      </c>
      <c r="K139" s="6">
        <v>1.7890040039999999</v>
      </c>
      <c r="L139" s="6" t="s">
        <v>433</v>
      </c>
      <c r="M139" s="6" t="s">
        <v>432</v>
      </c>
      <c r="N139" s="6">
        <v>5.1680229999999999E-3</v>
      </c>
      <c r="O139" s="6">
        <v>1.0375773E-2</v>
      </c>
      <c r="P139" s="6">
        <v>1.0375773E-2</v>
      </c>
      <c r="Q139" s="6">
        <v>1.6412119999999999E-2</v>
      </c>
      <c r="R139" s="6">
        <v>1.5661020000000001E-2</v>
      </c>
      <c r="S139" s="6">
        <v>3.6599065E-2</v>
      </c>
      <c r="T139" s="6" t="s">
        <v>432</v>
      </c>
      <c r="U139" s="6" t="s">
        <v>432</v>
      </c>
      <c r="V139" s="6" t="s">
        <v>432</v>
      </c>
      <c r="W139" s="6">
        <v>18.242472330210806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1050.9561000000001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1252.2259093410823</v>
      </c>
      <c r="F141" s="20">
        <f t="shared" ref="F141:AD141" si="0">SUM(F14:F140)</f>
        <v>679.42243903087763</v>
      </c>
      <c r="G141" s="20">
        <f t="shared" si="0"/>
        <v>1075.3228612645403</v>
      </c>
      <c r="H141" s="20">
        <f t="shared" si="0"/>
        <v>521.53714409414863</v>
      </c>
      <c r="I141" s="20">
        <f t="shared" si="0"/>
        <v>152.03129969937552</v>
      </c>
      <c r="J141" s="20">
        <f t="shared" si="0"/>
        <v>282.71024041736553</v>
      </c>
      <c r="K141" s="20">
        <f t="shared" si="0"/>
        <v>479.85082947248384</v>
      </c>
      <c r="L141" s="20">
        <f t="shared" si="0"/>
        <v>42.425875775859183</v>
      </c>
      <c r="M141" s="20">
        <f t="shared" si="0"/>
        <v>1724.1415972769187</v>
      </c>
      <c r="N141" s="20">
        <f t="shared" si="0"/>
        <v>142.87765056303789</v>
      </c>
      <c r="O141" s="20">
        <f t="shared" si="0"/>
        <v>8.8237310688473922</v>
      </c>
      <c r="P141" s="20">
        <f t="shared" si="0"/>
        <v>6.4674924567469887</v>
      </c>
      <c r="Q141" s="20">
        <f t="shared" si="0"/>
        <v>8.3304464788695167</v>
      </c>
      <c r="R141" s="20">
        <f>SUM(R14:R140)</f>
        <v>30.436627355598151</v>
      </c>
      <c r="S141" s="20">
        <f t="shared" si="0"/>
        <v>136.45962188865019</v>
      </c>
      <c r="T141" s="20">
        <f t="shared" si="0"/>
        <v>152.96398667233476</v>
      </c>
      <c r="U141" s="20">
        <f t="shared" si="0"/>
        <v>7.4749276937047764</v>
      </c>
      <c r="V141" s="20">
        <f t="shared" si="0"/>
        <v>310.0451415536217</v>
      </c>
      <c r="W141" s="20">
        <f t="shared" si="0"/>
        <v>253.0620833451724</v>
      </c>
      <c r="X141" s="20">
        <f t="shared" si="0"/>
        <v>14.902139052929895</v>
      </c>
      <c r="Y141" s="20">
        <f t="shared" si="0"/>
        <v>14.762328004192685</v>
      </c>
      <c r="Z141" s="20">
        <f t="shared" si="0"/>
        <v>7.0471844655612994</v>
      </c>
      <c r="AA141" s="20">
        <f t="shared" si="0"/>
        <v>7.3022132267148612</v>
      </c>
      <c r="AB141" s="20">
        <f t="shared" si="0"/>
        <v>59.762418670764006</v>
      </c>
      <c r="AC141" s="20">
        <f t="shared" si="0"/>
        <v>4.5674630750574776</v>
      </c>
      <c r="AD141" s="20">
        <f t="shared" si="0"/>
        <v>1509.51817377776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1252.2259093410823</v>
      </c>
      <c r="F152" s="14">
        <f t="shared" ref="F152:AD152" si="1">SUM(F$141, F$151, IF(AND(ISNUMBER(SEARCH($B$4,"AT|BE|CH|GB|IE|LT|LU|NL")),SUM(F$143:F$149)&gt;0),SUM(F$143:F$149)-SUM(F$27:F$33),0))</f>
        <v>679.42243903087763</v>
      </c>
      <c r="G152" s="14">
        <f t="shared" si="1"/>
        <v>1075.3228612645403</v>
      </c>
      <c r="H152" s="14">
        <f t="shared" si="1"/>
        <v>521.53714409414863</v>
      </c>
      <c r="I152" s="14">
        <f t="shared" si="1"/>
        <v>152.03129969937552</v>
      </c>
      <c r="J152" s="14">
        <f t="shared" si="1"/>
        <v>282.71024041736553</v>
      </c>
      <c r="K152" s="14">
        <f t="shared" si="1"/>
        <v>479.85082947248384</v>
      </c>
      <c r="L152" s="14">
        <f t="shared" si="1"/>
        <v>42.425875775859183</v>
      </c>
      <c r="M152" s="14">
        <f t="shared" si="1"/>
        <v>1724.1415972769187</v>
      </c>
      <c r="N152" s="14">
        <f t="shared" si="1"/>
        <v>142.87765056303789</v>
      </c>
      <c r="O152" s="14">
        <f t="shared" si="1"/>
        <v>8.8237310688473922</v>
      </c>
      <c r="P152" s="14">
        <f t="shared" si="1"/>
        <v>6.4674924567469887</v>
      </c>
      <c r="Q152" s="14">
        <f t="shared" si="1"/>
        <v>8.3304464788695167</v>
      </c>
      <c r="R152" s="14">
        <f t="shared" si="1"/>
        <v>30.436627355598151</v>
      </c>
      <c r="S152" s="14">
        <f t="shared" si="1"/>
        <v>136.45962188865019</v>
      </c>
      <c r="T152" s="14">
        <f t="shared" si="1"/>
        <v>152.96398667233476</v>
      </c>
      <c r="U152" s="14">
        <f t="shared" si="1"/>
        <v>7.4749276937047764</v>
      </c>
      <c r="V152" s="14">
        <f t="shared" si="1"/>
        <v>310.0451415536217</v>
      </c>
      <c r="W152" s="14">
        <f t="shared" si="1"/>
        <v>253.0620833451724</v>
      </c>
      <c r="X152" s="14">
        <f t="shared" si="1"/>
        <v>14.902139052929895</v>
      </c>
      <c r="Y152" s="14">
        <f t="shared" si="1"/>
        <v>14.762328004192685</v>
      </c>
      <c r="Z152" s="14">
        <f t="shared" si="1"/>
        <v>7.0471844655612994</v>
      </c>
      <c r="AA152" s="14">
        <f t="shared" si="1"/>
        <v>7.3022132267148612</v>
      </c>
      <c r="AB152" s="14">
        <f t="shared" si="1"/>
        <v>59.762418670764006</v>
      </c>
      <c r="AC152" s="14">
        <f t="shared" si="1"/>
        <v>4.5674630750574776</v>
      </c>
      <c r="AD152" s="14">
        <f t="shared" si="1"/>
        <v>1509.51817377776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1252.2259093410823</v>
      </c>
      <c r="F154" s="14">
        <f>SUM(F$141, F$153, -1 * IF(OR($B$6=2005,$B$6&gt;=2020),SUM(F$99:F$122),0), IF(AND(ISNUMBER(SEARCH($B$4,"AT|BE|CH|GB|IE|LT|LU|NL")),SUM(F$143:F$149)&gt;0),SUM(F$143:F$149)-SUM(F$27:F$33),0))</f>
        <v>679.42243903087763</v>
      </c>
      <c r="G154" s="14">
        <f>SUM(G$141, G$153, IF(AND(ISNUMBER(SEARCH($B$4,"AT|BE|CH|GB|IE|LT|LU|NL")),SUM(G$143:G$149)&gt;0),SUM(G$143:G$149)-SUM(G$27:G$33),0))</f>
        <v>1075.3228612645403</v>
      </c>
      <c r="H154" s="14">
        <f>SUM(H$141, H$153, IF(AND(ISNUMBER(SEARCH($B$4,"AT|BE|CH|GB|IE|LT|LU|NL")),SUM(H$143:H$149)&gt;0),SUM(H$143:H$149)-SUM(H$27:H$33),0))</f>
        <v>521.53714409414863</v>
      </c>
      <c r="I154" s="14">
        <f t="shared" ref="I154:AD154" si="2">SUM(I$141, I$153, IF(AND(ISNUMBER(SEARCH($B$4,"AT|BE|CH|GB|IE|LT|LU|NL")),SUM(I$143:I$149)&gt;0),SUM(I$143:I$149)-SUM(I$27:I$33),0))</f>
        <v>152.03129969937552</v>
      </c>
      <c r="J154" s="14">
        <f t="shared" si="2"/>
        <v>282.71024041736553</v>
      </c>
      <c r="K154" s="14">
        <f t="shared" si="2"/>
        <v>479.85082947248384</v>
      </c>
      <c r="L154" s="14">
        <f t="shared" si="2"/>
        <v>42.425875775859183</v>
      </c>
      <c r="M154" s="14">
        <f t="shared" si="2"/>
        <v>1724.1415972769187</v>
      </c>
      <c r="N154" s="14">
        <f t="shared" si="2"/>
        <v>142.87765056303789</v>
      </c>
      <c r="O154" s="14">
        <f t="shared" si="2"/>
        <v>8.8237310688473922</v>
      </c>
      <c r="P154" s="14">
        <f t="shared" si="2"/>
        <v>6.4674924567469887</v>
      </c>
      <c r="Q154" s="14">
        <f t="shared" si="2"/>
        <v>8.3304464788695167</v>
      </c>
      <c r="R154" s="14">
        <f t="shared" si="2"/>
        <v>30.436627355598151</v>
      </c>
      <c r="S154" s="14">
        <f t="shared" si="2"/>
        <v>136.45962188865019</v>
      </c>
      <c r="T154" s="14">
        <f t="shared" si="2"/>
        <v>152.96398667233476</v>
      </c>
      <c r="U154" s="14">
        <f t="shared" si="2"/>
        <v>7.4749276937047764</v>
      </c>
      <c r="V154" s="14">
        <f t="shared" si="2"/>
        <v>310.0451415536217</v>
      </c>
      <c r="W154" s="14">
        <f t="shared" si="2"/>
        <v>253.0620833451724</v>
      </c>
      <c r="X154" s="14">
        <f t="shared" si="2"/>
        <v>14.902139052929895</v>
      </c>
      <c r="Y154" s="14">
        <f t="shared" si="2"/>
        <v>14.762328004192685</v>
      </c>
      <c r="Z154" s="14">
        <f t="shared" si="2"/>
        <v>7.0471844655612994</v>
      </c>
      <c r="AA154" s="14">
        <f t="shared" si="2"/>
        <v>7.3022132267148612</v>
      </c>
      <c r="AB154" s="14">
        <f t="shared" si="2"/>
        <v>59.762418670764006</v>
      </c>
      <c r="AC154" s="14">
        <f t="shared" si="2"/>
        <v>4.5674630750574776</v>
      </c>
      <c r="AD154" s="14">
        <f t="shared" si="2"/>
        <v>1509.51817377776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41.419497408377971</v>
      </c>
      <c r="F157" s="23">
        <v>0.78903067439722141</v>
      </c>
      <c r="G157" s="23">
        <v>2.3884642217944387</v>
      </c>
      <c r="H157" s="23" t="s">
        <v>432</v>
      </c>
      <c r="I157" s="23">
        <v>0.61485466896799756</v>
      </c>
      <c r="J157" s="23">
        <v>0.61485466896799756</v>
      </c>
      <c r="K157" s="23">
        <v>0.61485466896799756</v>
      </c>
      <c r="L157" s="23">
        <v>0.29509586658694725</v>
      </c>
      <c r="M157" s="23">
        <v>7.5715667302219085</v>
      </c>
      <c r="N157" s="23">
        <v>0.9916830519708949</v>
      </c>
      <c r="O157" s="23">
        <v>1.4759551970950033E-4</v>
      </c>
      <c r="P157" s="23">
        <v>6.5186282896473125E-3</v>
      </c>
      <c r="Q157" s="23">
        <v>2.8278276849178093E-4</v>
      </c>
      <c r="R157" s="23">
        <v>3.4386327307345005E-2</v>
      </c>
      <c r="S157" s="23">
        <v>2.0878293026737462E-2</v>
      </c>
      <c r="T157" s="23">
        <v>2.853902313260538E-4</v>
      </c>
      <c r="U157" s="23">
        <v>2.8265239535006729E-4</v>
      </c>
      <c r="V157" s="23">
        <v>5.4065773392992282E-2</v>
      </c>
      <c r="W157" s="23" t="s">
        <v>432</v>
      </c>
      <c r="X157" s="23">
        <v>5.5294405049236429E-4</v>
      </c>
      <c r="Y157" s="23">
        <v>4.1926747193845601E-3</v>
      </c>
      <c r="Z157" s="23">
        <v>4.870553361913635E-4</v>
      </c>
      <c r="AA157" s="23">
        <v>4.7517381169626935E-4</v>
      </c>
      <c r="AB157" s="23">
        <v>5.7078479177645573E-3</v>
      </c>
      <c r="AC157" s="23" t="s">
        <v>431</v>
      </c>
      <c r="AD157" s="23" t="s">
        <v>431</v>
      </c>
      <c r="AE157" s="63"/>
      <c r="AF157" s="23">
        <v>122835.29905228116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10.598017208129948</v>
      </c>
      <c r="F158" s="23">
        <v>0.34346993148674021</v>
      </c>
      <c r="G158" s="23">
        <v>0.65563529421151068</v>
      </c>
      <c r="H158" s="23" t="s">
        <v>432</v>
      </c>
      <c r="I158" s="23">
        <v>0.11578259070591006</v>
      </c>
      <c r="J158" s="23">
        <v>0.11578259070591006</v>
      </c>
      <c r="K158" s="23">
        <v>0.11578259070591006</v>
      </c>
      <c r="L158" s="23">
        <v>5.5391935556585385E-2</v>
      </c>
      <c r="M158" s="23">
        <v>10.223861334777368</v>
      </c>
      <c r="N158" s="23">
        <v>4.8319154127580308</v>
      </c>
      <c r="O158" s="23">
        <v>4.1403987338361124E-5</v>
      </c>
      <c r="P158" s="23">
        <v>1.8278284434704352E-3</v>
      </c>
      <c r="Q158" s="23">
        <v>7.8827852414870591E-5</v>
      </c>
      <c r="R158" s="23">
        <v>9.4043001108684993E-3</v>
      </c>
      <c r="S158" s="23">
        <v>5.714044937609194E-3</v>
      </c>
      <c r="T158" s="23">
        <v>9.154281202258799E-5</v>
      </c>
      <c r="U158" s="23">
        <v>7.8192104434484728E-5</v>
      </c>
      <c r="V158" s="23">
        <v>1.4925043671976779E-2</v>
      </c>
      <c r="W158" s="23" t="s">
        <v>432</v>
      </c>
      <c r="X158" s="23">
        <v>2.9961997510635123E-4</v>
      </c>
      <c r="Y158" s="23">
        <v>1.5307958128742978E-3</v>
      </c>
      <c r="Z158" s="23">
        <v>2.3093961165321461E-4</v>
      </c>
      <c r="AA158" s="23">
        <v>4.2330604761323955E-4</v>
      </c>
      <c r="AB158" s="23">
        <v>2.4846614472471031E-3</v>
      </c>
      <c r="AC158" s="23" t="s">
        <v>431</v>
      </c>
      <c r="AD158" s="23" t="s">
        <v>431</v>
      </c>
      <c r="AE158" s="63"/>
      <c r="AF158" s="23">
        <v>33718.385942184519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483.66433788099999</v>
      </c>
      <c r="F159" s="23">
        <v>12.899096025</v>
      </c>
      <c r="G159" s="23">
        <v>200.00755721600001</v>
      </c>
      <c r="H159" s="23" t="s">
        <v>432</v>
      </c>
      <c r="I159" s="23">
        <v>29.087483943999999</v>
      </c>
      <c r="J159" s="23">
        <v>34.207604080999999</v>
      </c>
      <c r="K159" s="23">
        <v>34.207604080999999</v>
      </c>
      <c r="L159" s="23">
        <v>0.62203822200000003</v>
      </c>
      <c r="M159" s="23">
        <v>28.218846334999999</v>
      </c>
      <c r="N159" s="23">
        <v>1.296117473</v>
      </c>
      <c r="O159" s="23">
        <v>0.13998487400000001</v>
      </c>
      <c r="P159" s="23">
        <v>0.158111688</v>
      </c>
      <c r="Q159" s="23">
        <v>4.4875833629999997</v>
      </c>
      <c r="R159" s="23">
        <v>4.7584896929999996</v>
      </c>
      <c r="S159" s="23">
        <v>8.9801713309999993</v>
      </c>
      <c r="T159" s="23">
        <v>210.38068104199999</v>
      </c>
      <c r="U159" s="23">
        <v>1.4653094339999999</v>
      </c>
      <c r="V159" s="23">
        <v>8.9428967270000008</v>
      </c>
      <c r="W159" s="23">
        <v>3.1944786776617979</v>
      </c>
      <c r="X159" s="23">
        <v>3.4543047284267561E-2</v>
      </c>
      <c r="Y159" s="23">
        <v>0.20544560208286905</v>
      </c>
      <c r="Z159" s="23">
        <v>0.13998487075980653</v>
      </c>
      <c r="AA159" s="23">
        <v>5.9820999002124418E-2</v>
      </c>
      <c r="AB159" s="23">
        <v>0.43979451912906758</v>
      </c>
      <c r="AC159" s="23">
        <v>0.988958</v>
      </c>
      <c r="AD159" s="23">
        <v>3.7657060000000002</v>
      </c>
      <c r="AE159" s="63"/>
      <c r="AF159" s="23">
        <v>306928.60154393909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16.783726452</v>
      </c>
      <c r="F163" s="25">
        <v>44.386491665999998</v>
      </c>
      <c r="G163" s="25">
        <v>3.3488038449999999</v>
      </c>
      <c r="H163" s="25">
        <v>3.771235543</v>
      </c>
      <c r="I163" s="25">
        <v>25.507189625999999</v>
      </c>
      <c r="J163" s="25">
        <v>31.175453998999998</v>
      </c>
      <c r="K163" s="25">
        <v>48.180247084999998</v>
      </c>
      <c r="L163" s="25">
        <v>2.2956470690000002</v>
      </c>
      <c r="M163" s="25">
        <v>480.39229327300001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2026-02-04T08:54:13Z</dcterms:modified>
</cp:coreProperties>
</file>