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1D69BA9D-FB8B-4258-8C09-29D69FBC9D79}"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<sst xmlns="http://schemas.openxmlformats.org/spreadsheetml/2006/main" count="3894" uniqueCount="436">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</sst>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2005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293.36460783153353</v>
      </c>
      <c r="F14" s="6">
        <v>1.9601025987790281</v>
      </c>
      <c r="G14" s="6">
        <v>914.60705537378544</v>
      </c>
      <c r="H14" s="6">
        <v>6.0207840999999998E-2</v>
      </c>
      <c r="I14" s="6">
        <v>9.8016067654521262</v>
      </c>
      <c r="J14" s="6">
        <v>19.926042884730126</v>
      </c>
      <c r="K14" s="6">
        <v>29.213070880076128</v>
      </c>
      <c r="L14" s="6">
        <v>0.27129453220319782</v>
      </c>
      <c r="M14" s="6">
        <v>15.334427060525421</v>
      </c>
      <c r="N14" s="6">
        <v>4.4402876482473586</v>
      </c>
      <c r="O14" s="6">
        <v>2.1198351546037983</v>
      </c>
      <c r="P14" s="6">
        <v>3.4715848696375011</v>
      </c>
      <c r="Q14" s="6">
        <v>4.37133600066577</v>
      </c>
      <c r="R14" s="6">
        <v>7.7957659559777985</v>
      </c>
      <c r="S14" s="6">
        <v>8.283133187593906</v>
      </c>
      <c r="T14" s="6">
        <v>65.821622274754432</v>
      </c>
      <c r="U14" s="6">
        <v>2.343450834133193</v>
      </c>
      <c r="V14" s="6">
        <v>21.731543775821581</v>
      </c>
      <c r="W14" s="6">
        <v>4.4478101197140987</v>
      </c>
      <c r="X14" s="6">
        <v>6.8811597909919408E-3</v>
      </c>
      <c r="Y14" s="6">
        <v>3.638012587119039E-2</v>
      </c>
      <c r="Z14" s="6">
        <v>2.4882598198119672E-2</v>
      </c>
      <c r="AA14" s="6">
        <v>6.6329394394828147E-3</v>
      </c>
      <c r="AB14" s="6">
        <v>7.4776824184505764E-2</v>
      </c>
      <c r="AC14" s="6">
        <v>0.36502361319999999</v>
      </c>
      <c r="AD14" s="6">
        <v>2.4594071392906001E-3</v>
      </c>
      <c r="AE14" s="60"/>
      <c r="AF14" s="26">
        <v>109649.51750700999</v>
      </c>
      <c r="AG14" s="26">
        <v>755577.00030784996</v>
      </c>
      <c r="AH14" s="26">
        <v>351555.56873649667</v>
      </c>
      <c r="AI14" s="26">
        <v>18622.510209314809</v>
      </c>
      <c r="AJ14" s="26">
        <v>9466.9732407892006</v>
      </c>
      <c r="AK14" s="26" t="s">
        <v>431</v>
      </c>
      <c r="AL14" s="49" t="s">
        <v>49</v>
      </c>
    </row>
    <row r="15" spans="1:38" s="1" customFormat="1" ht="26.25" customHeight="1" thickBot="1" x14ac:dyDescent="0.25">
      <c r="A15" s="70" t="s">
        <v>53</v>
      </c>
      <c r="B15" s="70" t="s">
        <v>54</v>
      </c>
      <c r="C15" s="71" t="s">
        <v>55</v>
      </c>
      <c r="D15" s="72"/>
      <c r="E15" s="6">
        <v>17.658053657949832</v>
      </c>
      <c r="F15" s="6">
        <v>0.38920033958801115</v>
      </c>
      <c r="G15" s="6">
        <v>61.217912599999998</v>
      </c>
      <c r="H15" s="6" t="s">
        <v>432</v>
      </c>
      <c r="I15" s="6">
        <v>0.91884968329415506</v>
      </c>
      <c r="J15" s="6">
        <v>1.2773532231156199</v>
      </c>
      <c r="K15" s="6">
        <v>1.6287854686088019</v>
      </c>
      <c r="L15" s="6">
        <v>6.5555039531045217E-2</v>
      </c>
      <c r="M15" s="6">
        <v>2.5472082214249343</v>
      </c>
      <c r="N15" s="6">
        <v>0.41719905392364054</v>
      </c>
      <c r="O15" s="6">
        <v>0.21794749818410117</v>
      </c>
      <c r="P15" s="6">
        <v>4.7137307494521663E-2</v>
      </c>
      <c r="Q15" s="6">
        <v>0.30151693764576259</v>
      </c>
      <c r="R15" s="6">
        <v>1.4353101097198795</v>
      </c>
      <c r="S15" s="6">
        <v>1.0252161315752453</v>
      </c>
      <c r="T15" s="6">
        <v>53.852524162799163</v>
      </c>
      <c r="U15" s="6">
        <v>0.24187874935099057</v>
      </c>
      <c r="V15" s="6">
        <v>4.4544055791175525</v>
      </c>
      <c r="W15" s="6">
        <v>0.17340408203642046</v>
      </c>
      <c r="X15" s="6">
        <v>6.3771357497383296E-5</v>
      </c>
      <c r="Y15" s="6">
        <v>3.8450327825497469E-4</v>
      </c>
      <c r="Z15" s="6">
        <v>8.1757302121960096E-5</v>
      </c>
      <c r="AA15" s="6">
        <v>3.2526753260546631E-4</v>
      </c>
      <c r="AB15" s="6">
        <v>8.5529942938579006E-4</v>
      </c>
      <c r="AC15" s="6" t="s">
        <v>431</v>
      </c>
      <c r="AD15" s="6" t="s">
        <v>431</v>
      </c>
      <c r="AE15" s="60"/>
      <c r="AF15" s="26">
        <v>149395.5522389012</v>
      </c>
      <c r="AG15" s="26" t="s">
        <v>433</v>
      </c>
      <c r="AH15" s="26">
        <v>23258.654516999999</v>
      </c>
      <c r="AI15" s="26" t="s">
        <v>433</v>
      </c>
      <c r="AJ15" s="26" t="s">
        <v>431</v>
      </c>
      <c r="AK15" s="26" t="s">
        <v>431</v>
      </c>
      <c r="AL15" s="49" t="s">
        <v>49</v>
      </c>
    </row>
    <row r="16" spans="1:38" s="1" customFormat="1" ht="26.25" customHeight="1" thickBot="1" x14ac:dyDescent="0.25">
      <c r="A16" s="70" t="s">
        <v>53</v>
      </c>
      <c r="B16" s="70" t="s">
        <v>56</v>
      </c>
      <c r="C16" s="71" t="s">
        <v>57</v>
      </c>
      <c r="D16" s="72"/>
      <c r="E16" s="6">
        <v>3.042507349527138</v>
      </c>
      <c r="F16" s="6">
        <v>0.21919018860004008</v>
      </c>
      <c r="G16" s="6">
        <v>1.5287049329789844</v>
      </c>
      <c r="H16" s="6">
        <v>9.1932622087235266E-2</v>
      </c>
      <c r="I16" s="6">
        <v>7.3605176715225484E-2</v>
      </c>
      <c r="J16" s="6">
        <v>0.10439396894346076</v>
      </c>
      <c r="K16" s="6">
        <v>0.12779289546846076</v>
      </c>
      <c r="L16" s="6">
        <v>3.8292651358894585E-2</v>
      </c>
      <c r="M16" s="6">
        <v>1.6661770644591805</v>
      </c>
      <c r="N16" s="6">
        <v>3.1678675454486653E-2</v>
      </c>
      <c r="O16" s="6">
        <v>7.7912764826119994E-5</v>
      </c>
      <c r="P16" s="6">
        <v>6.6782129020089729E-3</v>
      </c>
      <c r="Q16" s="6">
        <v>2.6500788814929521E-3</v>
      </c>
      <c r="R16" s="6">
        <v>3.8917622451506317E-2</v>
      </c>
      <c r="S16" s="6">
        <v>1.3027726391673419E-2</v>
      </c>
      <c r="T16" s="6">
        <v>2.7563633114913239E-2</v>
      </c>
      <c r="U16" s="6">
        <v>1.190485778673244E-3</v>
      </c>
      <c r="V16" s="6">
        <v>7.9299637648719556E-2</v>
      </c>
      <c r="W16" s="6">
        <v>1.3011281690564166E-3</v>
      </c>
      <c r="X16" s="6">
        <v>4.978464510681966E-2</v>
      </c>
      <c r="Y16" s="6">
        <v>7.2805511411913658E-4</v>
      </c>
      <c r="Z16" s="6">
        <v>2.430264546177166E-4</v>
      </c>
      <c r="AA16" s="6">
        <v>1.8298148844643659E-4</v>
      </c>
      <c r="AB16" s="6">
        <v>5.0943891690606931E-2</v>
      </c>
      <c r="AC16" s="6">
        <v>2.8488402000000002E-7</v>
      </c>
      <c r="AD16" s="6">
        <v>1.6912999999999999E-10</v>
      </c>
      <c r="AE16" s="60"/>
      <c r="AF16" s="26">
        <v>7143.3622800400781</v>
      </c>
      <c r="AG16" s="26">
        <v>13429.93933381</v>
      </c>
      <c r="AH16" s="26">
        <v>2355.0943366736865</v>
      </c>
      <c r="AI16" s="26" t="s">
        <v>431</v>
      </c>
      <c r="AJ16" s="26" t="s">
        <v>431</v>
      </c>
      <c r="AK16" s="26" t="s">
        <v>431</v>
      </c>
      <c r="AL16" s="49" t="s">
        <v>49</v>
      </c>
    </row>
    <row r="17" spans="1:38" s="2" customFormat="1" ht="26.25" customHeight="1" thickBot="1" x14ac:dyDescent="0.25">
      <c r="A17" s="70" t="s">
        <v>53</v>
      </c>
      <c r="B17" s="70" t="s">
        <v>58</v>
      </c>
      <c r="C17" s="71" t="s">
        <v>59</v>
      </c>
      <c r="D17" s="72"/>
      <c r="E17" s="6">
        <v>9.8056186565731274</v>
      </c>
      <c r="F17" s="6">
        <v>0.42047978295262528</v>
      </c>
      <c r="G17" s="6">
        <v>7.1777207844936095</v>
      </c>
      <c r="H17" s="6">
        <v>1.2358499999999999E-3</v>
      </c>
      <c r="I17" s="6">
        <v>0.2537910982859487</v>
      </c>
      <c r="J17" s="6">
        <v>0.83230187213199913</v>
      </c>
      <c r="K17" s="6">
        <v>2.3627494949809109</v>
      </c>
      <c r="L17" s="6">
        <v>2.2882211450331744E-2</v>
      </c>
      <c r="M17" s="6">
        <v>96.95071645626922</v>
      </c>
      <c r="N17" s="6">
        <v>7.6798620497741359</v>
      </c>
      <c r="O17" s="6">
        <v>0.15028988449010502</v>
      </c>
      <c r="P17" s="6">
        <v>3.2987703831994578E-3</v>
      </c>
      <c r="Q17" s="6">
        <v>0.32558246419798847</v>
      </c>
      <c r="R17" s="6">
        <v>1.2507398794962485</v>
      </c>
      <c r="S17" s="6">
        <v>1.7399491043045376E-2</v>
      </c>
      <c r="T17" s="6">
        <v>1.3389527626915769</v>
      </c>
      <c r="U17" s="6">
        <v>1.0029252355895481E-3</v>
      </c>
      <c r="V17" s="6">
        <v>5.3807013915368493</v>
      </c>
      <c r="W17" s="6">
        <v>1.1160477263870765</v>
      </c>
      <c r="X17" s="6">
        <v>4.0096451355907557E-3</v>
      </c>
      <c r="Y17" s="6">
        <v>7.8802694090916083E-3</v>
      </c>
      <c r="Z17" s="6">
        <v>3.8815646847191552E-3</v>
      </c>
      <c r="AA17" s="6">
        <v>3.8680590010724894E-3</v>
      </c>
      <c r="AB17" s="6">
        <v>1.9639538217135176E-2</v>
      </c>
      <c r="AC17" s="6">
        <v>3.3300000000000002E-4</v>
      </c>
      <c r="AD17" s="6" t="s">
        <v>431</v>
      </c>
      <c r="AE17" s="60"/>
      <c r="AF17" s="26">
        <v>6373.3609971466658</v>
      </c>
      <c r="AG17" s="26">
        <v>27045.46324691</v>
      </c>
      <c r="AH17" s="26">
        <v>45896.592191777367</v>
      </c>
      <c r="AI17" s="26">
        <v>33.401866666666002</v>
      </c>
      <c r="AJ17" s="26" t="s">
        <v>433</v>
      </c>
      <c r="AK17" s="26" t="s">
        <v>431</v>
      </c>
      <c r="AL17" s="49" t="s">
        <v>49</v>
      </c>
    </row>
    <row r="18" spans="1:38" s="2" customFormat="1" ht="26.25" customHeight="1" thickBot="1" x14ac:dyDescent="0.25">
      <c r="A18" s="70" t="s">
        <v>53</v>
      </c>
      <c r="B18" s="70" t="s">
        <v>60</v>
      </c>
      <c r="C18" s="71" t="s">
        <v>61</v>
      </c>
      <c r="D18" s="72"/>
      <c r="E18" s="6">
        <v>10.662256376045521</v>
      </c>
      <c r="F18" s="6">
        <v>0.42818452304923649</v>
      </c>
      <c r="G18" s="6">
        <v>16.166890645713494</v>
      </c>
      <c r="H18" s="6" t="s">
        <v>432</v>
      </c>
      <c r="I18" s="6">
        <v>0.62725149400654967</v>
      </c>
      <c r="J18" s="6">
        <v>0.75052849752464068</v>
      </c>
      <c r="K18" s="6">
        <v>0.85142690907891372</v>
      </c>
      <c r="L18" s="6">
        <v>0.27831671850307527</v>
      </c>
      <c r="M18" s="6">
        <v>2.2407204795142688</v>
      </c>
      <c r="N18" s="6">
        <v>0.21718464024738321</v>
      </c>
      <c r="O18" s="6">
        <v>1.5827886203459759E-2</v>
      </c>
      <c r="P18" s="6">
        <v>5.8890784663922632E-3</v>
      </c>
      <c r="Q18" s="6">
        <v>5.2941746058957538E-2</v>
      </c>
      <c r="R18" s="6">
        <v>0.26814692374801768</v>
      </c>
      <c r="S18" s="6">
        <v>0.11519647269140727</v>
      </c>
      <c r="T18" s="6">
        <v>5.4269152127642384</v>
      </c>
      <c r="U18" s="6">
        <v>2.2739824778144142E-2</v>
      </c>
      <c r="V18" s="6">
        <v>1.2163313636148356</v>
      </c>
      <c r="W18" s="6">
        <v>0.16526278018410678</v>
      </c>
      <c r="X18" s="6">
        <v>3.8525945010820001E-3</v>
      </c>
      <c r="Y18" s="6">
        <v>7.89504469096039E-3</v>
      </c>
      <c r="Z18" s="6">
        <v>3.85095843813E-3</v>
      </c>
      <c r="AA18" s="6">
        <v>3.9094213682276001E-3</v>
      </c>
      <c r="AB18" s="6">
        <v>1.9508018998204382E-2</v>
      </c>
      <c r="AC18" s="6">
        <v>3.6640000000000002E-3</v>
      </c>
      <c r="AD18" s="6">
        <v>9.9999999999999995E-7</v>
      </c>
      <c r="AE18" s="60"/>
      <c r="AF18" s="26">
        <v>35781.322893366574</v>
      </c>
      <c r="AG18" s="26">
        <v>819.63740000734799</v>
      </c>
      <c r="AH18" s="26">
        <v>6507.3815231666404</v>
      </c>
      <c r="AI18" s="26" t="s">
        <v>431</v>
      </c>
      <c r="AJ18" s="26" t="s">
        <v>433</v>
      </c>
      <c r="AK18" s="26" t="s">
        <v>431</v>
      </c>
      <c r="AL18" s="49" t="s">
        <v>49</v>
      </c>
    </row>
    <row r="19" spans="1:38" s="2" customFormat="1" ht="26.25" customHeight="1" thickBot="1" x14ac:dyDescent="0.25">
      <c r="A19" s="70" t="s">
        <v>53</v>
      </c>
      <c r="B19" s="70" t="s">
        <v>62</v>
      </c>
      <c r="C19" s="71" t="s">
        <v>63</v>
      </c>
      <c r="D19" s="72"/>
      <c r="E19" s="6">
        <v>10.957112317802876</v>
      </c>
      <c r="F19" s="6">
        <v>2.1561493797501106</v>
      </c>
      <c r="G19" s="6">
        <v>10.376779528882173</v>
      </c>
      <c r="H19" s="6">
        <v>2.3562311999999998E-2</v>
      </c>
      <c r="I19" s="6">
        <v>0.53231033309081655</v>
      </c>
      <c r="J19" s="6">
        <v>0.66031243802818473</v>
      </c>
      <c r="K19" s="6">
        <v>0.78302905634238862</v>
      </c>
      <c r="L19" s="6">
        <v>7.6923562047372468E-2</v>
      </c>
      <c r="M19" s="6">
        <v>4.5142899857731384</v>
      </c>
      <c r="N19" s="6">
        <v>0.17810282201995409</v>
      </c>
      <c r="O19" s="6">
        <v>1.7499184216029452E-2</v>
      </c>
      <c r="P19" s="6">
        <v>2.3854339464571297E-2</v>
      </c>
      <c r="Q19" s="6">
        <v>7.1151935372488373E-2</v>
      </c>
      <c r="R19" s="6">
        <v>0.25508078462410755</v>
      </c>
      <c r="S19" s="6">
        <v>9.0135306248562044E-2</v>
      </c>
      <c r="T19" s="6">
        <v>2.259091864999851</v>
      </c>
      <c r="U19" s="6">
        <v>0.15156816593921266</v>
      </c>
      <c r="V19" s="6">
        <v>0.63139004084423223</v>
      </c>
      <c r="W19" s="6">
        <v>0.30430182744045969</v>
      </c>
      <c r="X19" s="6">
        <v>1.5705441973206776E-2</v>
      </c>
      <c r="Y19" s="6">
        <v>2.9209415389502887E-2</v>
      </c>
      <c r="Z19" s="6">
        <v>1.2740758964489106E-2</v>
      </c>
      <c r="AA19" s="6">
        <v>1.1930861190772154E-2</v>
      </c>
      <c r="AB19" s="6">
        <v>6.9586477385004328E-2</v>
      </c>
      <c r="AC19" s="6">
        <v>4.6202143609422E-2</v>
      </c>
      <c r="AD19" s="6">
        <v>5.4872501684499999E-5</v>
      </c>
      <c r="AE19" s="60"/>
      <c r="AF19" s="26">
        <v>18433.736913612767</v>
      </c>
      <c r="AG19" s="26">
        <v>6406.4943899999998</v>
      </c>
      <c r="AH19" s="26">
        <v>126330.29774685408</v>
      </c>
      <c r="AI19" s="26">
        <v>636.81929480362601</v>
      </c>
      <c r="AJ19" s="26">
        <v>921.28635227999996</v>
      </c>
      <c r="AK19" s="26" t="s">
        <v>431</v>
      </c>
      <c r="AL19" s="49" t="s">
        <v>49</v>
      </c>
    </row>
    <row r="20" spans="1:38" s="2" customFormat="1" ht="26.25" customHeight="1" thickBot="1" x14ac:dyDescent="0.25">
      <c r="A20" s="70" t="s">
        <v>53</v>
      </c>
      <c r="B20" s="70" t="s">
        <v>64</v>
      </c>
      <c r="C20" s="71" t="s">
        <v>65</v>
      </c>
      <c r="D20" s="72"/>
      <c r="E20" s="6">
        <v>9.3420888232232677</v>
      </c>
      <c r="F20" s="6">
        <v>3.4519914820037507</v>
      </c>
      <c r="G20" s="6">
        <v>5.0908361822989283</v>
      </c>
      <c r="H20" s="6">
        <v>0.30876371201583647</v>
      </c>
      <c r="I20" s="6">
        <v>2.3785611420456676</v>
      </c>
      <c r="J20" s="6">
        <v>2.6571920896535199</v>
      </c>
      <c r="K20" s="6">
        <v>2.9110432625399878</v>
      </c>
      <c r="L20" s="6">
        <v>0.32237738791953147</v>
      </c>
      <c r="M20" s="6">
        <v>9.4205347058219449</v>
      </c>
      <c r="N20" s="6">
        <v>0.93057357355221071</v>
      </c>
      <c r="O20" s="6">
        <v>0.16771895318769572</v>
      </c>
      <c r="P20" s="6">
        <v>6.2110385303092527E-2</v>
      </c>
      <c r="Q20" s="6">
        <v>0.32276386301919641</v>
      </c>
      <c r="R20" s="6">
        <v>0.57677717759899505</v>
      </c>
      <c r="S20" s="6">
        <v>0.73666612213909222</v>
      </c>
      <c r="T20" s="6">
        <v>1.9394931649797349</v>
      </c>
      <c r="U20" s="6">
        <v>7.2783316330675044E-2</v>
      </c>
      <c r="V20" s="6">
        <v>10.115114793376971</v>
      </c>
      <c r="W20" s="6">
        <v>2.4838224411019922</v>
      </c>
      <c r="X20" s="6">
        <v>0.12215935188389908</v>
      </c>
      <c r="Y20" s="6">
        <v>0.14318009308578136</v>
      </c>
      <c r="Z20" s="6">
        <v>4.6388633250045018E-2</v>
      </c>
      <c r="AA20" s="6">
        <v>3.8694063577735555E-2</v>
      </c>
      <c r="AB20" s="6">
        <v>0.35042214166963992</v>
      </c>
      <c r="AC20" s="6">
        <v>0.2038363895903432</v>
      </c>
      <c r="AD20" s="6">
        <v>0.10858583792715371</v>
      </c>
      <c r="AE20" s="60"/>
      <c r="AF20" s="26">
        <v>10532.401357920309</v>
      </c>
      <c r="AG20" s="26">
        <v>1100.3443050000001</v>
      </c>
      <c r="AH20" s="26">
        <v>78692.098800174339</v>
      </c>
      <c r="AI20" s="26">
        <v>39716.543795612022</v>
      </c>
      <c r="AJ20" s="26" t="s">
        <v>433</v>
      </c>
      <c r="AK20" s="26" t="s">
        <v>431</v>
      </c>
      <c r="AL20" s="49" t="s">
        <v>49</v>
      </c>
    </row>
    <row r="21" spans="1:38" s="2" customFormat="1" ht="26.25" customHeight="1" thickBot="1" x14ac:dyDescent="0.25">
      <c r="A21" s="70" t="s">
        <v>53</v>
      </c>
      <c r="B21" s="70" t="s">
        <v>66</v>
      </c>
      <c r="C21" s="71" t="s">
        <v>67</v>
      </c>
      <c r="D21" s="72"/>
      <c r="E21" s="6">
        <v>9.8888905190000003</v>
      </c>
      <c r="F21" s="6">
        <v>4.6748175139999999</v>
      </c>
      <c r="G21" s="6">
        <v>13.383939645</v>
      </c>
      <c r="H21" s="6">
        <v>0.43084320300000001</v>
      </c>
      <c r="I21" s="6">
        <v>2.572466726</v>
      </c>
      <c r="J21" s="6">
        <v>2.8687679749999999</v>
      </c>
      <c r="K21" s="6">
        <v>3.1980333860000001</v>
      </c>
      <c r="L21" s="6">
        <v>0.58761754899999996</v>
      </c>
      <c r="M21" s="6">
        <v>10.027794776</v>
      </c>
      <c r="N21" s="6">
        <v>0.61718589499999998</v>
      </c>
      <c r="O21" s="6">
        <v>0.159879513</v>
      </c>
      <c r="P21" s="6">
        <v>1.5313957E-2</v>
      </c>
      <c r="Q21" s="6">
        <v>3.6222923999999997E-2</v>
      </c>
      <c r="R21" s="6">
        <v>0.83239626600000005</v>
      </c>
      <c r="S21" s="6">
        <v>0.16519467500000001</v>
      </c>
      <c r="T21" s="6">
        <v>5.8297090950000001</v>
      </c>
      <c r="U21" s="6">
        <v>8.9771039999999996E-3</v>
      </c>
      <c r="V21" s="6">
        <v>6.2869168999999996</v>
      </c>
      <c r="W21" s="6">
        <v>1.4842641365520088</v>
      </c>
      <c r="X21" s="6">
        <v>0.14126977359710421</v>
      </c>
      <c r="Y21" s="6">
        <v>0.2360946528737107</v>
      </c>
      <c r="Z21" s="6">
        <v>8.3063074867628858E-2</v>
      </c>
      <c r="AA21" s="6">
        <v>7.1418016353504518E-2</v>
      </c>
      <c r="AB21" s="6">
        <v>0.53184551769194832</v>
      </c>
      <c r="AC21" s="6">
        <v>5.9908000000000003E-2</v>
      </c>
      <c r="AD21" s="6">
        <v>7.0100000000000002E-4</v>
      </c>
      <c r="AE21" s="60"/>
      <c r="AF21" s="26">
        <v>34986.964881421474</v>
      </c>
      <c r="AG21" s="26">
        <v>585.49800000000005</v>
      </c>
      <c r="AH21" s="26">
        <v>52515.196000000004</v>
      </c>
      <c r="AI21" s="26">
        <v>11644.410919884554</v>
      </c>
      <c r="AJ21" s="26" t="s">
        <v>433</v>
      </c>
      <c r="AK21" s="26" t="s">
        <v>431</v>
      </c>
      <c r="AL21" s="49" t="s">
        <v>49</v>
      </c>
    </row>
    <row r="22" spans="1:38" s="2" customFormat="1" ht="26.25" customHeight="1" thickBot="1" x14ac:dyDescent="0.25">
      <c r="A22" s="70" t="s">
        <v>53</v>
      </c>
      <c r="B22" s="74" t="s">
        <v>68</v>
      </c>
      <c r="C22" s="71" t="s">
        <v>69</v>
      </c>
      <c r="D22" s="72"/>
      <c r="E22" s="6">
        <v>98.930366252992258</v>
      </c>
      <c r="F22" s="6">
        <v>2.9342969690734857</v>
      </c>
      <c r="G22" s="6">
        <v>52.221586720213338</v>
      </c>
      <c r="H22" s="6">
        <v>6.0141420000000001E-3</v>
      </c>
      <c r="I22" s="6">
        <v>1.7084744449358911</v>
      </c>
      <c r="J22" s="6">
        <v>2.8904868827829384</v>
      </c>
      <c r="K22" s="6">
        <v>3.7327594585784096</v>
      </c>
      <c r="L22" s="6">
        <v>0.44748132313334676</v>
      </c>
      <c r="M22" s="6">
        <v>76.255658658090795</v>
      </c>
      <c r="N22" s="6">
        <v>2.7471310783302068</v>
      </c>
      <c r="O22" s="6">
        <v>2.2426966998448918</v>
      </c>
      <c r="P22" s="6">
        <v>0.77227996181377001</v>
      </c>
      <c r="Q22" s="6">
        <v>0.79709197582313729</v>
      </c>
      <c r="R22" s="6">
        <v>0.9762301340004782</v>
      </c>
      <c r="S22" s="6">
        <v>0.71739904573428293</v>
      </c>
      <c r="T22" s="6">
        <v>4.9400551064658256</v>
      </c>
      <c r="U22" s="6">
        <v>0.15146171750332066</v>
      </c>
      <c r="V22" s="6">
        <v>4.0789760215087059</v>
      </c>
      <c r="W22" s="6">
        <v>1.5980674793872276</v>
      </c>
      <c r="X22" s="6">
        <v>9.7314641930854682E-3</v>
      </c>
      <c r="Y22" s="6">
        <v>2.3566982705268073E-2</v>
      </c>
      <c r="Z22" s="6">
        <v>9.1099013509673196E-3</v>
      </c>
      <c r="AA22" s="6">
        <v>7.8311026835985453E-3</v>
      </c>
      <c r="AB22" s="6">
        <v>5.0239450932919406E-2</v>
      </c>
      <c r="AC22" s="6">
        <v>0.147739350464</v>
      </c>
      <c r="AD22" s="6">
        <v>0.459610004343456</v>
      </c>
      <c r="AE22" s="60"/>
      <c r="AF22" s="26">
        <v>148165.00785411065</v>
      </c>
      <c r="AG22" s="26">
        <v>5054.0311054901313</v>
      </c>
      <c r="AH22" s="26">
        <v>164498.86929471843</v>
      </c>
      <c r="AI22" s="26">
        <v>6122.0233495255434</v>
      </c>
      <c r="AJ22" s="26">
        <v>4388.5405452313435</v>
      </c>
      <c r="AK22" s="26" t="s">
        <v>431</v>
      </c>
      <c r="AL22" s="49" t="s">
        <v>49</v>
      </c>
    </row>
    <row r="23" spans="1:38" s="2" customFormat="1" ht="26.25" customHeight="1" thickBot="1" x14ac:dyDescent="0.25">
      <c r="A23" s="70" t="s">
        <v>70</v>
      </c>
      <c r="B23" s="74" t="s">
        <v>393</v>
      </c>
      <c r="C23" s="71" t="s">
        <v>389</v>
      </c>
      <c r="D23" s="117"/>
      <c r="E23" s="6">
        <v>45.998778950000002</v>
      </c>
      <c r="F23" s="6">
        <v>5.0450244939999997</v>
      </c>
      <c r="G23" s="6">
        <v>0.13233942800000001</v>
      </c>
      <c r="H23" s="6">
        <v>1.0543090999999999E-2</v>
      </c>
      <c r="I23" s="6">
        <v>3.1332449740000001</v>
      </c>
      <c r="J23" s="6">
        <v>3.1332449740000001</v>
      </c>
      <c r="K23" s="6">
        <v>3.1332449740000001</v>
      </c>
      <c r="L23" s="6">
        <v>1.886840614</v>
      </c>
      <c r="M23" s="6">
        <v>15.505205619</v>
      </c>
      <c r="N23" s="6" t="s">
        <v>432</v>
      </c>
      <c r="O23" s="6">
        <v>1.3233946999999999E-2</v>
      </c>
      <c r="P23" s="6" t="s">
        <v>432</v>
      </c>
      <c r="Q23" s="6" t="s">
        <v>432</v>
      </c>
      <c r="R23" s="6">
        <v>6.6169736000000007E-2</v>
      </c>
      <c r="S23" s="6">
        <v>2.2497704089999999</v>
      </c>
      <c r="T23" s="6">
        <v>9.2637603999999998E-2</v>
      </c>
      <c r="U23" s="6">
        <v>1.3233946999999999E-2</v>
      </c>
      <c r="V23" s="6">
        <v>1.323394358</v>
      </c>
      <c r="W23" s="6" t="s">
        <v>432</v>
      </c>
      <c r="X23" s="6">
        <v>3.9701830816833629E-2</v>
      </c>
      <c r="Y23" s="6">
        <v>6.6169718028056046E-2</v>
      </c>
      <c r="Z23" s="6">
        <v>4.5524766003302561E-2</v>
      </c>
      <c r="AA23" s="6">
        <v>1.0454815448432856E-2</v>
      </c>
      <c r="AB23" s="6">
        <v>0.1618511302966251</v>
      </c>
      <c r="AC23" s="6" t="s">
        <v>431</v>
      </c>
      <c r="AD23" s="6" t="s">
        <v>431</v>
      </c>
      <c r="AE23" s="60"/>
      <c r="AF23" s="26">
        <v>57038.296940184315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18.192680862563996</v>
      </c>
      <c r="F24" s="6">
        <v>10.405867668389675</v>
      </c>
      <c r="G24" s="6">
        <v>12.999669051887309</v>
      </c>
      <c r="H24" s="6">
        <v>0.94718696999999996</v>
      </c>
      <c r="I24" s="6">
        <v>4.7879531576444991</v>
      </c>
      <c r="J24" s="6">
        <v>5.1801702654424329</v>
      </c>
      <c r="K24" s="6">
        <v>5.6631011049275601</v>
      </c>
      <c r="L24" s="6">
        <v>1.1614643026786169</v>
      </c>
      <c r="M24" s="6">
        <v>20.662529750718782</v>
      </c>
      <c r="N24" s="6">
        <v>1.0437634769927746</v>
      </c>
      <c r="O24" s="6">
        <v>0.34297568569379905</v>
      </c>
      <c r="P24" s="6">
        <v>3.378045233791583E-2</v>
      </c>
      <c r="Q24" s="6">
        <v>5.5013755467936507E-2</v>
      </c>
      <c r="R24" s="6">
        <v>1.2572769287188088</v>
      </c>
      <c r="S24" s="6">
        <v>0.2640091231688706</v>
      </c>
      <c r="T24" s="6">
        <v>6.8747436362237959</v>
      </c>
      <c r="U24" s="6">
        <v>2.0107038754247599E-2</v>
      </c>
      <c r="V24" s="6">
        <v>13.552462666698094</v>
      </c>
      <c r="W24" s="6">
        <v>2.9848893326533634</v>
      </c>
      <c r="X24" s="6">
        <v>0.28642975155849304</v>
      </c>
      <c r="Y24" s="6">
        <v>0.47067062188856534</v>
      </c>
      <c r="Z24" s="6">
        <v>0.15847760844350403</v>
      </c>
      <c r="AA24" s="6">
        <v>0.13287914317700417</v>
      </c>
      <c r="AB24" s="6">
        <v>1.0484571250798767</v>
      </c>
      <c r="AC24" s="6">
        <v>0.12967100000000001</v>
      </c>
      <c r="AD24" s="6">
        <v>1.521E-3</v>
      </c>
      <c r="AE24" s="60"/>
      <c r="AF24" s="26">
        <v>43407.986884549595</v>
      </c>
      <c r="AG24" s="26" t="s">
        <v>431</v>
      </c>
      <c r="AH24" s="26">
        <v>149991.69369767999</v>
      </c>
      <c r="AI24" s="26">
        <v>25599.647848681005</v>
      </c>
      <c r="AJ24" s="26" t="s">
        <v>431</v>
      </c>
      <c r="AK24" s="26" t="s">
        <v>431</v>
      </c>
      <c r="AL24" s="49" t="s">
        <v>49</v>
      </c>
    </row>
    <row r="25" spans="1:38" s="2" customFormat="1" ht="26.25" customHeight="1" thickBot="1" x14ac:dyDescent="0.25">
      <c r="A25" s="70" t="s">
        <v>73</v>
      </c>
      <c r="B25" s="74" t="s">
        <v>74</v>
      </c>
      <c r="C25" s="76" t="s">
        <v>75</v>
      </c>
      <c r="D25" s="72"/>
      <c r="E25" s="6">
        <v>3.8917577616051182</v>
      </c>
      <c r="F25" s="6">
        <v>0.35026281511595375</v>
      </c>
      <c r="G25" s="6">
        <v>0.2451055493890581</v>
      </c>
      <c r="H25" s="6" t="s">
        <v>432</v>
      </c>
      <c r="I25" s="6">
        <v>4.1900156303848142E-2</v>
      </c>
      <c r="J25" s="6">
        <v>4.1900156303848142E-2</v>
      </c>
      <c r="K25" s="6">
        <v>4.1900156303848142E-2</v>
      </c>
      <c r="L25" s="6">
        <v>2.0109982638584545E-2</v>
      </c>
      <c r="M25" s="6">
        <v>2.80360992243968</v>
      </c>
      <c r="N25" s="6">
        <v>7.6033387920260001E-2</v>
      </c>
      <c r="O25" s="6">
        <v>1.5141318690757267E-5</v>
      </c>
      <c r="P25" s="6">
        <v>6.6872825157155878E-4</v>
      </c>
      <c r="Q25" s="6">
        <v>2.9012533363396959E-5</v>
      </c>
      <c r="R25" s="6">
        <v>3.5289405392841117E-3</v>
      </c>
      <c r="S25" s="6">
        <v>2.1426384941387018E-3</v>
      </c>
      <c r="T25" s="6">
        <v>2.921239241670418E-5</v>
      </c>
      <c r="U25" s="6">
        <v>2.9002540410731601E-5</v>
      </c>
      <c r="V25" s="6">
        <v>5.547786362369302E-3</v>
      </c>
      <c r="W25" s="6" t="s">
        <v>432</v>
      </c>
      <c r="X25" s="6">
        <v>2.4112458814008517E-4</v>
      </c>
      <c r="Y25" s="6">
        <v>1.8828496568898182E-3</v>
      </c>
      <c r="Z25" s="6">
        <v>2.1481897135790262E-4</v>
      </c>
      <c r="AA25" s="6">
        <v>1.9500821575926057E-4</v>
      </c>
      <c r="AB25" s="6">
        <v>2.5338014321470664E-3</v>
      </c>
      <c r="AC25" s="6" t="s">
        <v>431</v>
      </c>
      <c r="AD25" s="6" t="s">
        <v>431</v>
      </c>
      <c r="AE25" s="60"/>
      <c r="AF25" s="26">
        <v>12637.946753139589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2.9558155682112544</v>
      </c>
      <c r="F26" s="6">
        <v>0.2452400578727891</v>
      </c>
      <c r="G26" s="6">
        <v>0.20993699607334904</v>
      </c>
      <c r="H26" s="6" t="s">
        <v>432</v>
      </c>
      <c r="I26" s="6">
        <v>2.4017187102517396E-2</v>
      </c>
      <c r="J26" s="6">
        <v>2.4017187102517396E-2</v>
      </c>
      <c r="K26" s="6">
        <v>2.4017187102517396E-2</v>
      </c>
      <c r="L26" s="6">
        <v>1.1513623015932638E-2</v>
      </c>
      <c r="M26" s="6">
        <v>2.7701630297856576</v>
      </c>
      <c r="N26" s="6">
        <v>0.48734836016596944</v>
      </c>
      <c r="O26" s="6">
        <v>1.3051104695703166E-5</v>
      </c>
      <c r="P26" s="6">
        <v>5.763383040508132E-4</v>
      </c>
      <c r="Q26" s="6">
        <v>2.49611881608832E-5</v>
      </c>
      <c r="R26" s="6">
        <v>3.0193766711485515E-3</v>
      </c>
      <c r="S26" s="6">
        <v>1.8336257552092584E-3</v>
      </c>
      <c r="T26" s="6">
        <v>2.6243488302032018E-5</v>
      </c>
      <c r="U26" s="6">
        <v>2.4897073153825759E-5</v>
      </c>
      <c r="V26" s="6">
        <v>4.7595453355779929E-3</v>
      </c>
      <c r="W26" s="6" t="s">
        <v>432</v>
      </c>
      <c r="X26" s="6">
        <v>1.7992401691399877E-4</v>
      </c>
      <c r="Y26" s="6">
        <v>1.2628614147458333E-3</v>
      </c>
      <c r="Z26" s="6">
        <v>1.5397171707846481E-4</v>
      </c>
      <c r="AA26" s="6">
        <v>1.7730947826186867E-4</v>
      </c>
      <c r="AB26" s="6">
        <v>1.7740666270001655E-3</v>
      </c>
      <c r="AC26" s="6" t="s">
        <v>431</v>
      </c>
      <c r="AD26" s="6" t="s">
        <v>431</v>
      </c>
      <c r="AE26" s="60"/>
      <c r="AF26" s="26">
        <v>10770.277617365724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194.56242818999999</v>
      </c>
      <c r="F27" s="6">
        <v>34.246035941000002</v>
      </c>
      <c r="G27" s="6">
        <v>1.6618423389999999</v>
      </c>
      <c r="H27" s="6">
        <v>4.4685457599999996</v>
      </c>
      <c r="I27" s="6">
        <v>10.515748910999999</v>
      </c>
      <c r="J27" s="6">
        <v>10.515748910999999</v>
      </c>
      <c r="K27" s="6">
        <v>10.515748910999999</v>
      </c>
      <c r="L27" s="6">
        <v>8.6408214020000003</v>
      </c>
      <c r="M27" s="6">
        <v>334.71708190099997</v>
      </c>
      <c r="N27" s="6">
        <v>44.086141578000003</v>
      </c>
      <c r="O27" s="6">
        <v>0.181516555</v>
      </c>
      <c r="P27" s="6">
        <v>0.109188612</v>
      </c>
      <c r="Q27" s="6">
        <v>2.813449E-3</v>
      </c>
      <c r="R27" s="6">
        <v>0.88986820200000005</v>
      </c>
      <c r="S27" s="6">
        <v>30.772460718000001</v>
      </c>
      <c r="T27" s="6">
        <v>1.272698444</v>
      </c>
      <c r="U27" s="6">
        <v>0.18130278999999999</v>
      </c>
      <c r="V27" s="6">
        <v>18.144498721000001</v>
      </c>
      <c r="W27" s="6">
        <v>14.0632907651</v>
      </c>
      <c r="X27" s="6">
        <v>0.22959954178040001</v>
      </c>
      <c r="Y27" s="6">
        <v>0.2446947511227</v>
      </c>
      <c r="Z27" s="6">
        <v>0.1465705653771</v>
      </c>
      <c r="AA27" s="6">
        <v>0.24163866225639999</v>
      </c>
      <c r="AB27" s="6">
        <v>0.86250352053549995</v>
      </c>
      <c r="AC27" s="6" t="s">
        <v>431</v>
      </c>
      <c r="AD27" s="6">
        <v>2.8158180000000002</v>
      </c>
      <c r="AE27" s="60"/>
      <c r="AF27" s="26">
        <v>731060.93779292773</v>
      </c>
      <c r="AG27" s="26" t="s">
        <v>433</v>
      </c>
      <c r="AH27" s="26" t="s">
        <v>433</v>
      </c>
      <c r="AI27" s="26">
        <v>6422.1341132786438</v>
      </c>
      <c r="AJ27" s="26">
        <v>167.66687941744033</v>
      </c>
      <c r="AK27" s="26" t="s">
        <v>431</v>
      </c>
      <c r="AL27" s="49" t="s">
        <v>49</v>
      </c>
    </row>
    <row r="28" spans="1:38" s="2" customFormat="1" ht="26.25" customHeight="1" thickBot="1" x14ac:dyDescent="0.25">
      <c r="A28" s="70" t="s">
        <v>78</v>
      </c>
      <c r="B28" s="70" t="s">
        <v>81</v>
      </c>
      <c r="C28" s="71" t="s">
        <v>82</v>
      </c>
      <c r="D28" s="72"/>
      <c r="E28" s="6">
        <v>32.923216297000003</v>
      </c>
      <c r="F28" s="6">
        <v>4.3052841859999997</v>
      </c>
      <c r="G28" s="6">
        <v>0.233140131</v>
      </c>
      <c r="H28" s="6">
        <v>3.1864906999999998E-2</v>
      </c>
      <c r="I28" s="6">
        <v>3.1715393399999998</v>
      </c>
      <c r="J28" s="6">
        <v>3.1715393399999998</v>
      </c>
      <c r="K28" s="6">
        <v>3.1715393399999998</v>
      </c>
      <c r="L28" s="6">
        <v>2.3442835369999999</v>
      </c>
      <c r="M28" s="6">
        <v>43.322869685000001</v>
      </c>
      <c r="N28" s="6">
        <v>1.982870012</v>
      </c>
      <c r="O28" s="6">
        <v>1.6249532000000001E-2</v>
      </c>
      <c r="P28" s="6">
        <v>1.2867317E-2</v>
      </c>
      <c r="Q28" s="6">
        <v>2.5523400000000002E-4</v>
      </c>
      <c r="R28" s="6">
        <v>8.7796876999999995E-2</v>
      </c>
      <c r="S28" s="6">
        <v>2.7632369219999999</v>
      </c>
      <c r="T28" s="6">
        <v>0.113381705</v>
      </c>
      <c r="U28" s="6">
        <v>1.6292719000000001E-2</v>
      </c>
      <c r="V28" s="6">
        <v>1.6352505450000001</v>
      </c>
      <c r="W28" s="6">
        <v>1.3893590679000001</v>
      </c>
      <c r="X28" s="6">
        <v>2.84648472719E-2</v>
      </c>
      <c r="Y28" s="6">
        <v>3.0702435172300001E-2</v>
      </c>
      <c r="Z28" s="6">
        <v>1.9812887939799999E-2</v>
      </c>
      <c r="AA28" s="6">
        <v>2.86007744591E-2</v>
      </c>
      <c r="AB28" s="6">
        <v>0.1075809448426</v>
      </c>
      <c r="AC28" s="6" t="s">
        <v>431</v>
      </c>
      <c r="AD28" s="6">
        <v>0.302676</v>
      </c>
      <c r="AE28" s="60"/>
      <c r="AF28" s="26">
        <v>101985.7282891878</v>
      </c>
      <c r="AG28" s="26" t="s">
        <v>433</v>
      </c>
      <c r="AH28" s="26" t="s">
        <v>433</v>
      </c>
      <c r="AI28" s="26">
        <v>629.35372478581803</v>
      </c>
      <c r="AJ28" s="26">
        <v>33.203541329211937</v>
      </c>
      <c r="AK28" s="26" t="s">
        <v>431</v>
      </c>
      <c r="AL28" s="49" t="s">
        <v>49</v>
      </c>
    </row>
    <row r="29" spans="1:38" s="2" customFormat="1" ht="26.25" customHeight="1" thickBot="1" x14ac:dyDescent="0.25">
      <c r="A29" s="70" t="s">
        <v>78</v>
      </c>
      <c r="B29" s="70" t="s">
        <v>83</v>
      </c>
      <c r="C29" s="71" t="s">
        <v>84</v>
      </c>
      <c r="D29" s="72"/>
      <c r="E29" s="6">
        <v>225.80280584600001</v>
      </c>
      <c r="F29" s="6">
        <v>8.5128214139999994</v>
      </c>
      <c r="G29" s="6">
        <v>0.71082672499999999</v>
      </c>
      <c r="H29" s="6">
        <v>9.6105182999999997E-2</v>
      </c>
      <c r="I29" s="6">
        <v>5.4683106710000002</v>
      </c>
      <c r="J29" s="6">
        <v>5.4683106710000002</v>
      </c>
      <c r="K29" s="6">
        <v>5.4683106710000002</v>
      </c>
      <c r="L29" s="6">
        <v>3.4793418379999999</v>
      </c>
      <c r="M29" s="6">
        <v>54.929112549000003</v>
      </c>
      <c r="N29" s="6">
        <v>4.3408252960000002</v>
      </c>
      <c r="O29" s="6">
        <v>2.6575485999999999E-2</v>
      </c>
      <c r="P29" s="6">
        <v>3.8237231000000003E-2</v>
      </c>
      <c r="Q29" s="6">
        <v>7.2162400000000003E-4</v>
      </c>
      <c r="R29" s="6">
        <v>0.17169167699999999</v>
      </c>
      <c r="S29" s="6">
        <v>4.513697831</v>
      </c>
      <c r="T29" s="6">
        <v>0.18477518200000001</v>
      </c>
      <c r="U29" s="6">
        <v>2.6821134999999999E-2</v>
      </c>
      <c r="V29" s="6">
        <v>2.717984671</v>
      </c>
      <c r="W29" s="6">
        <v>2.0901709391000001</v>
      </c>
      <c r="X29" s="6">
        <v>2.9865937758400001E-2</v>
      </c>
      <c r="Y29" s="6">
        <v>0.1808548453155</v>
      </c>
      <c r="Z29" s="6">
        <v>0.20209284549949999</v>
      </c>
      <c r="AA29" s="6">
        <v>4.6458125402500001E-2</v>
      </c>
      <c r="AB29" s="6">
        <v>0.4592717539767</v>
      </c>
      <c r="AC29" s="6" t="s">
        <v>431</v>
      </c>
      <c r="AD29" s="6">
        <v>0.41196500000000003</v>
      </c>
      <c r="AE29" s="60"/>
      <c r="AF29" s="26">
        <v>309836.20571654988</v>
      </c>
      <c r="AG29" s="26" t="s">
        <v>433</v>
      </c>
      <c r="AH29" s="26">
        <v>972.02279399999998</v>
      </c>
      <c r="AI29" s="26">
        <v>1808.6662891741025</v>
      </c>
      <c r="AJ29" s="26">
        <v>105.16269426996102</v>
      </c>
      <c r="AK29" s="26" t="s">
        <v>431</v>
      </c>
      <c r="AL29" s="49" t="s">
        <v>49</v>
      </c>
    </row>
    <row r="30" spans="1:38" s="2" customFormat="1" ht="26.25" customHeight="1" thickBot="1" x14ac:dyDescent="0.25">
      <c r="A30" s="70" t="s">
        <v>78</v>
      </c>
      <c r="B30" s="70" t="s">
        <v>85</v>
      </c>
      <c r="C30" s="71" t="s">
        <v>86</v>
      </c>
      <c r="D30" s="72"/>
      <c r="E30" s="6">
        <v>4.5747995130000003</v>
      </c>
      <c r="F30" s="6">
        <v>24.942225624999999</v>
      </c>
      <c r="G30" s="6">
        <v>4.8769728999999998E-2</v>
      </c>
      <c r="H30" s="6">
        <v>2.9495530999999998E-2</v>
      </c>
      <c r="I30" s="6">
        <v>0.30641453600000002</v>
      </c>
      <c r="J30" s="6">
        <v>0.30641453600000002</v>
      </c>
      <c r="K30" s="6">
        <v>0.30641453600000002</v>
      </c>
      <c r="L30" s="6">
        <v>4.9133718999999999E-2</v>
      </c>
      <c r="M30" s="6">
        <v>193.372263581</v>
      </c>
      <c r="N30" s="6">
        <v>3.4294158010000002</v>
      </c>
      <c r="O30" s="6">
        <v>1.5248471E-2</v>
      </c>
      <c r="P30" s="6">
        <v>4.4498990000000002E-3</v>
      </c>
      <c r="Q30" s="6">
        <v>1.5344499999999999E-4</v>
      </c>
      <c r="R30" s="6">
        <v>6.6995685999999999E-2</v>
      </c>
      <c r="S30" s="6">
        <v>2.5864505059999998</v>
      </c>
      <c r="T30" s="6">
        <v>0.107099943</v>
      </c>
      <c r="U30" s="6">
        <v>1.5182035999999999E-2</v>
      </c>
      <c r="V30" s="6">
        <v>1.5122308760000001</v>
      </c>
      <c r="W30" s="6">
        <v>0.52572484659999996</v>
      </c>
      <c r="X30" s="6">
        <v>6.3767031892000003E-3</v>
      </c>
      <c r="Y30" s="6">
        <v>9.4805462808000007E-3</v>
      </c>
      <c r="Z30" s="6">
        <v>4.5704596728000004E-3</v>
      </c>
      <c r="AA30" s="6">
        <v>1.0790742484999999E-2</v>
      </c>
      <c r="AB30" s="6">
        <v>3.1218451627200001E-2</v>
      </c>
      <c r="AC30" s="6" t="s">
        <v>431</v>
      </c>
      <c r="AD30" s="6">
        <v>0.27611599999999997</v>
      </c>
      <c r="AE30" s="60"/>
      <c r="AF30" s="26">
        <v>21268.16067121195</v>
      </c>
      <c r="AG30" s="26" t="s">
        <v>433</v>
      </c>
      <c r="AH30" s="26" t="s">
        <v>433</v>
      </c>
      <c r="AI30" s="26">
        <v>326.50973851015181</v>
      </c>
      <c r="AJ30" s="26" t="s">
        <v>433</v>
      </c>
      <c r="AK30" s="26" t="s">
        <v>431</v>
      </c>
      <c r="AL30" s="49" t="s">
        <v>49</v>
      </c>
    </row>
    <row r="31" spans="1:38" s="2" customFormat="1" ht="26.25" customHeight="1" thickBot="1" x14ac:dyDescent="0.25">
      <c r="A31" s="70" t="s">
        <v>78</v>
      </c>
      <c r="B31" s="70" t="s">
        <v>87</v>
      </c>
      <c r="C31" s="71" t="s">
        <v>88</v>
      </c>
      <c r="D31" s="72"/>
      <c r="E31" s="6" t="s">
        <v>431</v>
      </c>
      <c r="F31" s="6">
        <v>9.2541752440000007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256712.79097930013</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3.2869448729999999</v>
      </c>
      <c r="J32" s="6">
        <v>5.9115805010000004</v>
      </c>
      <c r="K32" s="6">
        <v>8.0314553279999998</v>
      </c>
      <c r="L32" s="6">
        <v>0.36058894200000002</v>
      </c>
      <c r="M32" s="6" t="s">
        <v>431</v>
      </c>
      <c r="N32" s="6">
        <v>7.190646707</v>
      </c>
      <c r="O32" s="6">
        <v>3.5298531000000001E-2</v>
      </c>
      <c r="P32" s="6" t="s">
        <v>432</v>
      </c>
      <c r="Q32" s="6">
        <v>8.3927572000000006E-2</v>
      </c>
      <c r="R32" s="6">
        <v>2.6432389079999998</v>
      </c>
      <c r="S32" s="6">
        <v>57.696998307999998</v>
      </c>
      <c r="T32" s="6">
        <v>0.43146622899999998</v>
      </c>
      <c r="U32" s="6">
        <v>6.5738896000000005E-2</v>
      </c>
      <c r="V32" s="6">
        <v>25.828004923000002</v>
      </c>
      <c r="W32" s="6" t="s">
        <v>431</v>
      </c>
      <c r="X32" s="6">
        <v>9.2752626922999997E-3</v>
      </c>
      <c r="Y32" s="6">
        <v>4.7101435829999998E-4</v>
      </c>
      <c r="Z32" s="6">
        <v>6.9530690939999999E-4</v>
      </c>
      <c r="AA32" s="6" t="s">
        <v>432</v>
      </c>
      <c r="AB32" s="6">
        <v>1.04415839591E-2</v>
      </c>
      <c r="AC32" s="6" t="s">
        <v>431</v>
      </c>
      <c r="AD32" s="6" t="s">
        <v>431</v>
      </c>
      <c r="AE32" s="60"/>
      <c r="AF32" s="26" t="s">
        <v>433</v>
      </c>
      <c r="AG32" s="26" t="s">
        <v>433</v>
      </c>
      <c r="AH32" s="26" t="s">
        <v>433</v>
      </c>
      <c r="AI32" s="26" t="s">
        <v>433</v>
      </c>
      <c r="AJ32" s="26" t="s">
        <v>433</v>
      </c>
      <c r="AK32" s="26">
        <v>367571329.70939046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1.995030713</v>
      </c>
      <c r="J33" s="6">
        <v>3.6945013169999998</v>
      </c>
      <c r="K33" s="6">
        <v>7.3890026449999997</v>
      </c>
      <c r="L33" s="6">
        <v>7.8323428E-2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367571329.70939046</v>
      </c>
      <c r="AL33" s="49" t="s">
        <v>413</v>
      </c>
    </row>
    <row r="34" spans="1:38" s="2" customFormat="1" ht="26.25" customHeight="1" thickBot="1" x14ac:dyDescent="0.25">
      <c r="A34" s="70" t="s">
        <v>70</v>
      </c>
      <c r="B34" s="70" t="s">
        <v>93</v>
      </c>
      <c r="C34" s="71" t="s">
        <v>94</v>
      </c>
      <c r="D34" s="72"/>
      <c r="E34" s="6">
        <v>5.0971353779999999</v>
      </c>
      <c r="F34" s="6">
        <v>0.45232212599999999</v>
      </c>
      <c r="G34" s="6">
        <v>0.108247555</v>
      </c>
      <c r="H34" s="6">
        <v>6.8091199999999999E-4</v>
      </c>
      <c r="I34" s="6">
        <v>0.13326479899999999</v>
      </c>
      <c r="J34" s="6">
        <v>0.140073952</v>
      </c>
      <c r="K34" s="6">
        <v>0.14785583299999999</v>
      </c>
      <c r="L34" s="6">
        <v>8.6622125999999994E-2</v>
      </c>
      <c r="M34" s="6">
        <v>1.040827261</v>
      </c>
      <c r="N34" s="6" t="s">
        <v>432</v>
      </c>
      <c r="O34" s="6">
        <v>9.7273599999999998E-4</v>
      </c>
      <c r="P34" s="6" t="s">
        <v>432</v>
      </c>
      <c r="Q34" s="6" t="s">
        <v>432</v>
      </c>
      <c r="R34" s="6">
        <v>4.8636800000000004E-3</v>
      </c>
      <c r="S34" s="6">
        <v>0.16536508</v>
      </c>
      <c r="T34" s="6">
        <v>6.8091499999999999E-3</v>
      </c>
      <c r="U34" s="6">
        <v>9.7273599999999998E-4</v>
      </c>
      <c r="V34" s="6">
        <v>9.7273574000000002E-2</v>
      </c>
      <c r="W34" s="6">
        <v>2.7186019020480002E-2</v>
      </c>
      <c r="X34" s="6">
        <v>2.9182072800000001E-3</v>
      </c>
      <c r="Y34" s="6">
        <v>4.8636788E-3</v>
      </c>
      <c r="Z34" s="6">
        <v>3.3462110143999998E-3</v>
      </c>
      <c r="AA34" s="6">
        <v>7.6846125040000001E-4</v>
      </c>
      <c r="AB34" s="6">
        <v>1.1896558344800001E-2</v>
      </c>
      <c r="AC34" s="6" t="s">
        <v>431</v>
      </c>
      <c r="AD34" s="6" t="s">
        <v>431</v>
      </c>
      <c r="AE34" s="60"/>
      <c r="AF34" s="26">
        <v>4192.4911256000005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46.282064603999999</v>
      </c>
      <c r="F36" s="6">
        <v>2.0168127180000002</v>
      </c>
      <c r="G36" s="6">
        <v>8.8990496300000004</v>
      </c>
      <c r="H36" s="6" t="s">
        <v>432</v>
      </c>
      <c r="I36" s="6">
        <v>0.88232270599999996</v>
      </c>
      <c r="J36" s="6">
        <v>1.037322581</v>
      </c>
      <c r="K36" s="6">
        <v>1.037322581</v>
      </c>
      <c r="L36" s="6">
        <v>3.8496726000000002E-2</v>
      </c>
      <c r="M36" s="6">
        <v>4.2092240419999998</v>
      </c>
      <c r="N36" s="6">
        <v>0.13322687899999999</v>
      </c>
      <c r="O36" s="6">
        <v>1.0597934999999999E-2</v>
      </c>
      <c r="P36" s="6">
        <v>2.9520685000000001E-2</v>
      </c>
      <c r="Q36" s="6">
        <v>7.6488381999999994E-2</v>
      </c>
      <c r="R36" s="6">
        <v>8.8222880000000004E-2</v>
      </c>
      <c r="S36" s="6">
        <v>0.90363572299999995</v>
      </c>
      <c r="T36" s="6">
        <v>2.7646262469999998</v>
      </c>
      <c r="U36" s="6">
        <v>0.106547582</v>
      </c>
      <c r="V36" s="6">
        <v>1.203558355</v>
      </c>
      <c r="W36" s="6">
        <v>0.14970693063065529</v>
      </c>
      <c r="X36" s="6">
        <v>2.1764139007723351E-3</v>
      </c>
      <c r="Y36" s="6">
        <v>1.11662083687049E-2</v>
      </c>
      <c r="Z36" s="6">
        <v>1.0597930639018449E-2</v>
      </c>
      <c r="AA36" s="6">
        <v>1.45758747468236E-3</v>
      </c>
      <c r="AB36" s="6">
        <v>2.5398140383178044E-2</v>
      </c>
      <c r="AC36" s="6">
        <v>8.3640999999999993E-2</v>
      </c>
      <c r="AD36" s="6">
        <v>6.8342E-2</v>
      </c>
      <c r="AE36" s="60"/>
      <c r="AF36" s="26">
        <v>43109.602271446136</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0.21575490394992167</v>
      </c>
      <c r="F37" s="6">
        <v>7.4299910809809393E-3</v>
      </c>
      <c r="G37" s="6">
        <v>1.2035458959932163E-3</v>
      </c>
      <c r="H37" s="6" t="s">
        <v>431</v>
      </c>
      <c r="I37" s="6">
        <v>9.1274144399917955E-4</v>
      </c>
      <c r="J37" s="6">
        <v>9.1274144399917955E-4</v>
      </c>
      <c r="K37" s="6">
        <v>9.1274144399917955E-4</v>
      </c>
      <c r="L37" s="6">
        <v>7.11530148993988E-5</v>
      </c>
      <c r="M37" s="6">
        <v>2.2033884198462573E-2</v>
      </c>
      <c r="N37" s="6">
        <v>8.2860654299815994E-6</v>
      </c>
      <c r="O37" s="6">
        <v>1.1887456249852E-6</v>
      </c>
      <c r="P37" s="6">
        <v>4.2576912072004078E-4</v>
      </c>
      <c r="Q37" s="6">
        <v>5.1000207151991116E-4</v>
      </c>
      <c r="R37" s="6">
        <v>5.7850127991076003E-6</v>
      </c>
      <c r="S37" s="6">
        <v>4.1638198398831999E-6</v>
      </c>
      <c r="T37" s="6">
        <v>2.2920838141851999E-6</v>
      </c>
      <c r="U37" s="6">
        <v>4.94972500600816E-5</v>
      </c>
      <c r="V37" s="6">
        <v>7.4901782862219922E-4</v>
      </c>
      <c r="W37" s="6">
        <v>2.1344805241964213E-3</v>
      </c>
      <c r="X37" s="6">
        <v>2.4007489839299999E-6</v>
      </c>
      <c r="Y37" s="6">
        <v>3.7566963528796E-6</v>
      </c>
      <c r="Z37" s="6">
        <v>3.5863984711588002E-6</v>
      </c>
      <c r="AA37" s="6">
        <v>3.5838376007875999E-6</v>
      </c>
      <c r="AB37" s="6">
        <v>1.3327681408756E-5</v>
      </c>
      <c r="AC37" s="6">
        <v>1.0185573675999999E-6</v>
      </c>
      <c r="AD37" s="6">
        <v>1.09668E-11</v>
      </c>
      <c r="AE37" s="60"/>
      <c r="AF37" s="26">
        <v>12.8043519998616</v>
      </c>
      <c r="AG37" s="26" t="s">
        <v>431</v>
      </c>
      <c r="AH37" s="26">
        <v>4243.6084241439439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11.051848297972432</v>
      </c>
      <c r="F39" s="6">
        <v>1.2461965073145884</v>
      </c>
      <c r="G39" s="6">
        <v>12.617125416999542</v>
      </c>
      <c r="H39" s="6" t="s">
        <v>432</v>
      </c>
      <c r="I39" s="6">
        <v>2.7534436450024367</v>
      </c>
      <c r="J39" s="6">
        <v>3.5630133900024368</v>
      </c>
      <c r="K39" s="6">
        <v>4.3779418850024365</v>
      </c>
      <c r="L39" s="6">
        <v>0.197779840803813</v>
      </c>
      <c r="M39" s="6">
        <v>5.8771197756542222</v>
      </c>
      <c r="N39" s="6">
        <v>1.0090603990337108</v>
      </c>
      <c r="O39" s="6">
        <v>5.338521379118169E-2</v>
      </c>
      <c r="P39" s="6">
        <v>2.7740053926653067E-2</v>
      </c>
      <c r="Q39" s="6">
        <v>9.190972279315307E-2</v>
      </c>
      <c r="R39" s="6">
        <v>1.6708330551273141</v>
      </c>
      <c r="S39" s="6">
        <v>0.26793650775467487</v>
      </c>
      <c r="T39" s="6">
        <v>16.003994573466596</v>
      </c>
      <c r="U39" s="6">
        <v>1.3492530867451559E-2</v>
      </c>
      <c r="V39" s="6">
        <v>1.7480441390625534</v>
      </c>
      <c r="W39" s="6">
        <v>1.1676762217209748</v>
      </c>
      <c r="X39" s="6">
        <v>0.12109019598683787</v>
      </c>
      <c r="Y39" s="6">
        <v>0.22000071677420815</v>
      </c>
      <c r="Z39" s="6">
        <v>0.10431018067488626</v>
      </c>
      <c r="AA39" s="6">
        <v>9.7615830629402392E-2</v>
      </c>
      <c r="AB39" s="6">
        <v>0.5430169240794801</v>
      </c>
      <c r="AC39" s="6">
        <v>2.9333092353611999E-2</v>
      </c>
      <c r="AD39" s="6">
        <v>0.25795800000000002</v>
      </c>
      <c r="AE39" s="60"/>
      <c r="AF39" s="26">
        <v>88278.106140779812</v>
      </c>
      <c r="AG39" s="26">
        <v>2149.739916550765</v>
      </c>
      <c r="AH39" s="26">
        <v>39325.927967796633</v>
      </c>
      <c r="AI39" s="26">
        <v>2694.7533238610899</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23.326124148000002</v>
      </c>
      <c r="F41" s="6">
        <v>41.803688158</v>
      </c>
      <c r="G41" s="6">
        <v>18.486749391</v>
      </c>
      <c r="H41" s="6">
        <v>0.62636813499999999</v>
      </c>
      <c r="I41" s="6">
        <v>50.535959659</v>
      </c>
      <c r="J41" s="6">
        <v>52.014553605000003</v>
      </c>
      <c r="K41" s="6">
        <v>54.857456284000001</v>
      </c>
      <c r="L41" s="6">
        <v>5.8163483879999998</v>
      </c>
      <c r="M41" s="6">
        <v>366.02658380399998</v>
      </c>
      <c r="N41" s="6">
        <v>4.2422435270000003</v>
      </c>
      <c r="O41" s="6">
        <v>1.1078506930000001</v>
      </c>
      <c r="P41" s="6">
        <v>0.13944584199999999</v>
      </c>
      <c r="Q41" s="6">
        <v>8.4155378000000003E-2</v>
      </c>
      <c r="R41" s="6">
        <v>2.078530218</v>
      </c>
      <c r="S41" s="6">
        <v>0.81178320699999995</v>
      </c>
      <c r="T41" s="6">
        <v>0.36667862800000001</v>
      </c>
      <c r="U41" s="6">
        <v>6.3889184000000002E-2</v>
      </c>
      <c r="V41" s="6">
        <v>45.492338418999999</v>
      </c>
      <c r="W41" s="6">
        <v>55.973542315076308</v>
      </c>
      <c r="X41" s="6">
        <v>11.917356293270448</v>
      </c>
      <c r="Y41" s="6">
        <v>11.002758906106678</v>
      </c>
      <c r="Z41" s="6">
        <v>4.2154092222610284</v>
      </c>
      <c r="AA41" s="6">
        <v>6.3060082523432062</v>
      </c>
      <c r="AB41" s="6">
        <v>33.441532673981357</v>
      </c>
      <c r="AC41" s="6">
        <v>0.42068899999999998</v>
      </c>
      <c r="AD41" s="6">
        <v>1.7063550000000001</v>
      </c>
      <c r="AE41" s="60"/>
      <c r="AF41" s="26">
        <v>174312.15909076142</v>
      </c>
      <c r="AG41" s="26">
        <v>11150.214835419563</v>
      </c>
      <c r="AH41" s="26">
        <v>132482.59416433887</v>
      </c>
      <c r="AI41" s="26">
        <v>82896.632355327674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14.245585301</v>
      </c>
      <c r="F43" s="6">
        <v>0.84823372500000005</v>
      </c>
      <c r="G43" s="6">
        <v>0.78305683100000001</v>
      </c>
      <c r="H43" s="6" t="s">
        <v>432</v>
      </c>
      <c r="I43" s="6">
        <v>0.51525298600000002</v>
      </c>
      <c r="J43" s="6">
        <v>0.52281684399999995</v>
      </c>
      <c r="K43" s="6">
        <v>0.53194448400000005</v>
      </c>
      <c r="L43" s="6">
        <v>0.35009938200000001</v>
      </c>
      <c r="M43" s="6">
        <v>2.6970606510000001</v>
      </c>
      <c r="N43" s="6">
        <v>2.5361326E-2</v>
      </c>
      <c r="O43" s="6">
        <v>8.4677639999999992E-3</v>
      </c>
      <c r="P43" s="6">
        <v>3.8165629999999998E-3</v>
      </c>
      <c r="Q43" s="6">
        <v>3.8104910000000001E-3</v>
      </c>
      <c r="R43" s="6">
        <v>2.9869221000000001E-2</v>
      </c>
      <c r="S43" s="6">
        <v>9.912545E-3</v>
      </c>
      <c r="T43" s="6">
        <v>0.127659365</v>
      </c>
      <c r="U43" s="6">
        <v>4.7785299999999996E-3</v>
      </c>
      <c r="V43" s="6">
        <v>1.147864108</v>
      </c>
      <c r="W43" s="6">
        <v>8.2935836612767461E-2</v>
      </c>
      <c r="X43" s="6">
        <v>6.913392764346573E-3</v>
      </c>
      <c r="Y43" s="6">
        <v>1.1483942927809644E-2</v>
      </c>
      <c r="Z43" s="6">
        <v>3.7829990319197602E-3</v>
      </c>
      <c r="AA43" s="6">
        <v>3.1546460264899197E-3</v>
      </c>
      <c r="AB43" s="6">
        <v>2.5334980750565898E-2</v>
      </c>
      <c r="AC43" s="6">
        <v>6.6439999999999997E-3</v>
      </c>
      <c r="AD43" s="6">
        <v>0.107331</v>
      </c>
      <c r="AE43" s="60"/>
      <c r="AF43" s="26">
        <v>17351.822805108688</v>
      </c>
      <c r="AG43" s="26" t="s">
        <v>433</v>
      </c>
      <c r="AH43" s="26">
        <v>15886.478084714548</v>
      </c>
      <c r="AI43" s="26">
        <v>628.51018174924297</v>
      </c>
      <c r="AJ43" s="26" t="s">
        <v>433</v>
      </c>
      <c r="AK43" s="26" t="s">
        <v>431</v>
      </c>
      <c r="AL43" s="49" t="s">
        <v>49</v>
      </c>
    </row>
    <row r="44" spans="1:38" s="2" customFormat="1" ht="26.25" customHeight="1" thickBot="1" x14ac:dyDescent="0.25">
      <c r="A44" s="70" t="s">
        <v>70</v>
      </c>
      <c r="B44" s="70" t="s">
        <v>111</v>
      </c>
      <c r="C44" s="71" t="s">
        <v>112</v>
      </c>
      <c r="D44" s="72"/>
      <c r="E44" s="6">
        <v>52.535752803000001</v>
      </c>
      <c r="F44" s="6">
        <v>6.6323458799999999</v>
      </c>
      <c r="G44" s="6">
        <v>5.6631286889999997</v>
      </c>
      <c r="H44" s="6">
        <v>1.1013181E-2</v>
      </c>
      <c r="I44" s="6">
        <v>2.9752195220000002</v>
      </c>
      <c r="J44" s="6">
        <v>2.9752195220000002</v>
      </c>
      <c r="K44" s="6">
        <v>2.9752195220000002</v>
      </c>
      <c r="L44" s="6">
        <v>1.696212815</v>
      </c>
      <c r="M44" s="6">
        <v>20.449277940999998</v>
      </c>
      <c r="N44" s="6" t="s">
        <v>432</v>
      </c>
      <c r="O44" s="6">
        <v>1.4183051E-2</v>
      </c>
      <c r="P44" s="6" t="s">
        <v>432</v>
      </c>
      <c r="Q44" s="6" t="s">
        <v>432</v>
      </c>
      <c r="R44" s="6">
        <v>7.0915257999999995E-2</v>
      </c>
      <c r="S44" s="6">
        <v>2.4111188069999998</v>
      </c>
      <c r="T44" s="6">
        <v>9.9281364999999996E-2</v>
      </c>
      <c r="U44" s="6">
        <v>1.4183051E-2</v>
      </c>
      <c r="V44" s="6">
        <v>1.4183051840000001</v>
      </c>
      <c r="W44" s="6" t="s">
        <v>432</v>
      </c>
      <c r="X44" s="6">
        <v>4.2599615566422222E-2</v>
      </c>
      <c r="Y44" s="6">
        <v>7.0864798914015453E-2</v>
      </c>
      <c r="Z44" s="6">
        <v>4.8789698226588199E-2</v>
      </c>
      <c r="AA44" s="6">
        <v>1.1204610929943222E-2</v>
      </c>
      <c r="AB44" s="6">
        <v>0.1734587236369691</v>
      </c>
      <c r="AC44" s="6" t="s">
        <v>431</v>
      </c>
      <c r="AD44" s="6" t="s">
        <v>431</v>
      </c>
      <c r="AE44" s="60"/>
      <c r="AF44" s="26">
        <v>61123.957747846252</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32.732897891</v>
      </c>
      <c r="F45" s="6">
        <v>1.1590405749999999</v>
      </c>
      <c r="G45" s="6">
        <v>2.3709883610000002</v>
      </c>
      <c r="H45" s="6" t="s">
        <v>432</v>
      </c>
      <c r="I45" s="6">
        <v>0.533107412</v>
      </c>
      <c r="J45" s="6">
        <v>0.62626706799999998</v>
      </c>
      <c r="K45" s="6">
        <v>0.62626706799999998</v>
      </c>
      <c r="L45" s="6">
        <v>2.8217862999999999E-2</v>
      </c>
      <c r="M45" s="6">
        <v>2.629752232</v>
      </c>
      <c r="N45" s="6">
        <v>7.7057126000000004E-2</v>
      </c>
      <c r="O45" s="6">
        <v>5.9274719999999996E-3</v>
      </c>
      <c r="P45" s="6">
        <v>1.7782413E-2</v>
      </c>
      <c r="Q45" s="6">
        <v>2.3709879E-2</v>
      </c>
      <c r="R45" s="6">
        <v>2.9637354000000001E-2</v>
      </c>
      <c r="S45" s="6">
        <v>0.52161744399999999</v>
      </c>
      <c r="T45" s="6">
        <v>0.59274708700000001</v>
      </c>
      <c r="U45" s="6">
        <v>5.9274709000000002E-2</v>
      </c>
      <c r="V45" s="6">
        <v>0.71129650499999997</v>
      </c>
      <c r="W45" s="6">
        <v>7.7057121648871782E-2</v>
      </c>
      <c r="X45" s="6">
        <v>1.1854941792134119E-3</v>
      </c>
      <c r="Y45" s="6">
        <v>5.9274708960670597E-3</v>
      </c>
      <c r="Z45" s="6">
        <v>5.9274708960670597E-3</v>
      </c>
      <c r="AA45" s="6">
        <v>5.9274708960670597E-4</v>
      </c>
      <c r="AB45" s="6">
        <v>1.3633183060954238E-2</v>
      </c>
      <c r="AC45" s="6">
        <v>4.7419999999999997E-2</v>
      </c>
      <c r="AD45" s="6">
        <v>2.2525E-2</v>
      </c>
      <c r="AE45" s="60"/>
      <c r="AF45" s="26">
        <v>25547.399562049028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3.208572159</v>
      </c>
      <c r="F47" s="6">
        <v>0.102622248</v>
      </c>
      <c r="G47" s="6">
        <v>0.17343109200000001</v>
      </c>
      <c r="H47" s="6">
        <v>7.9681900000000004E-4</v>
      </c>
      <c r="I47" s="6">
        <v>4.9123637999999997E-2</v>
      </c>
      <c r="J47" s="6">
        <v>5.5616245000000002E-2</v>
      </c>
      <c r="K47" s="6">
        <v>5.8698607999999999E-2</v>
      </c>
      <c r="L47" s="6">
        <v>1.5827442000000001E-2</v>
      </c>
      <c r="M47" s="6">
        <v>0.93292858599999995</v>
      </c>
      <c r="N47" s="6">
        <v>0.24923741799999999</v>
      </c>
      <c r="O47" s="6">
        <v>3.9527099999999999E-4</v>
      </c>
      <c r="P47" s="6">
        <v>1.037884E-3</v>
      </c>
      <c r="Q47" s="6">
        <v>1.0799990000000001E-3</v>
      </c>
      <c r="R47" s="6">
        <v>4.2732380000000004E-3</v>
      </c>
      <c r="S47" s="6">
        <v>7.3247967999999997E-2</v>
      </c>
      <c r="T47" s="6">
        <v>2.6695746999999999E-2</v>
      </c>
      <c r="U47" s="6">
        <v>2.723774E-3</v>
      </c>
      <c r="V47" s="6">
        <v>5.7500002000000001E-2</v>
      </c>
      <c r="W47" s="6">
        <v>1.3613022378303389E-2</v>
      </c>
      <c r="X47" s="6">
        <v>2.5308644387814623E-4</v>
      </c>
      <c r="Y47" s="6">
        <v>7.2254470072415555E-4</v>
      </c>
      <c r="Z47" s="6">
        <v>5.0207274937627598E-4</v>
      </c>
      <c r="AA47" s="6">
        <v>2.3928773261241518E-4</v>
      </c>
      <c r="AB47" s="6">
        <v>1.7169916263909929E-3</v>
      </c>
      <c r="AC47" s="6">
        <v>2.0509999999999999E-3</v>
      </c>
      <c r="AD47" s="6">
        <v>3.0500000000000002E-3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7.6758000000000007E-2</v>
      </c>
      <c r="J48" s="6">
        <v>0.49892700000000001</v>
      </c>
      <c r="K48" s="6">
        <v>1.049026</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12.792999999999999</v>
      </c>
      <c r="AL48" s="49" t="s">
        <v>122</v>
      </c>
    </row>
    <row r="49" spans="1:38" s="2" customFormat="1" ht="26.25" customHeight="1" thickBot="1" x14ac:dyDescent="0.25">
      <c r="A49" s="70" t="s">
        <v>119</v>
      </c>
      <c r="B49" s="70" t="s">
        <v>123</v>
      </c>
      <c r="C49" s="71" t="s">
        <v>124</v>
      </c>
      <c r="D49" s="72"/>
      <c r="E49" s="6">
        <v>2.4675259999999998E-3</v>
      </c>
      <c r="F49" s="6">
        <v>2.1111052000000002E-2</v>
      </c>
      <c r="G49" s="6">
        <v>2.193356E-3</v>
      </c>
      <c r="H49" s="6">
        <v>1.0144271999999999E-2</v>
      </c>
      <c r="I49" s="6">
        <v>0.172452615</v>
      </c>
      <c r="J49" s="6">
        <v>0.40988340200000001</v>
      </c>
      <c r="K49" s="6">
        <v>0.95191650400000005</v>
      </c>
      <c r="L49" s="6" t="s">
        <v>432</v>
      </c>
      <c r="M49" s="6">
        <v>1.2614538689999999</v>
      </c>
      <c r="N49" s="6">
        <v>1.0418441000000001</v>
      </c>
      <c r="O49" s="6">
        <v>1.9191864999999999E-2</v>
      </c>
      <c r="P49" s="6">
        <v>3.290034E-2</v>
      </c>
      <c r="Q49" s="6">
        <v>3.5642035000000002E-2</v>
      </c>
      <c r="R49" s="6">
        <v>0.46608814999999998</v>
      </c>
      <c r="S49" s="6">
        <v>0.13160136</v>
      </c>
      <c r="T49" s="6">
        <v>0.3290034</v>
      </c>
      <c r="U49" s="6">
        <v>4.3867120000000002E-2</v>
      </c>
      <c r="V49" s="6">
        <v>0.60317290000000001</v>
      </c>
      <c r="W49" s="6">
        <v>8.225085</v>
      </c>
      <c r="X49" s="6">
        <v>0.43867119999999998</v>
      </c>
      <c r="Y49" s="6">
        <v>0.54833900000000002</v>
      </c>
      <c r="Z49" s="6">
        <v>0.27416950000000001</v>
      </c>
      <c r="AA49" s="6">
        <v>0.19191865</v>
      </c>
      <c r="AB49" s="6">
        <v>1.4530983500000001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14.9648205849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0.16598400000143501</v>
      </c>
      <c r="AL51" s="49" t="s">
        <v>130</v>
      </c>
    </row>
    <row r="52" spans="1:38" s="2" customFormat="1" ht="26.25" customHeight="1" thickBot="1" x14ac:dyDescent="0.25">
      <c r="A52" s="70" t="s">
        <v>119</v>
      </c>
      <c r="B52" s="74" t="s">
        <v>131</v>
      </c>
      <c r="C52" s="76" t="s">
        <v>392</v>
      </c>
      <c r="D52" s="73"/>
      <c r="E52" s="6">
        <v>1.8416721089000001</v>
      </c>
      <c r="F52" s="6">
        <v>0.79442377434900002</v>
      </c>
      <c r="G52" s="6">
        <v>25.952499423920287</v>
      </c>
      <c r="H52" s="6">
        <v>7.8442552200000005E-3</v>
      </c>
      <c r="I52" s="6">
        <v>0.1826884362</v>
      </c>
      <c r="J52" s="6">
        <v>0.41876772546000002</v>
      </c>
      <c r="K52" s="6">
        <v>0.54909575613999995</v>
      </c>
      <c r="L52" s="6">
        <v>2.8333556E-4</v>
      </c>
      <c r="M52" s="6">
        <v>0.59857500350499437</v>
      </c>
      <c r="N52" s="6">
        <v>1.55060859E-3</v>
      </c>
      <c r="O52" s="6">
        <v>3.1924294499999998E-4</v>
      </c>
      <c r="P52" s="6">
        <v>3.6484907999999999E-4</v>
      </c>
      <c r="Q52" s="6">
        <v>9.1212269999999999E-5</v>
      </c>
      <c r="R52" s="6">
        <v>1.596214725E-3</v>
      </c>
      <c r="S52" s="6">
        <v>6.8409202499999998E-4</v>
      </c>
      <c r="T52" s="6">
        <v>3.01000491E-3</v>
      </c>
      <c r="U52" s="6">
        <v>9.1212269999999999E-5</v>
      </c>
      <c r="V52" s="6">
        <v>5.9287975499999995E-4</v>
      </c>
      <c r="W52" s="6">
        <v>1.6649020503927117E-4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57.761794000000002</v>
      </c>
      <c r="AL52" s="49" t="s">
        <v>132</v>
      </c>
    </row>
    <row r="53" spans="1:38" s="2" customFormat="1" ht="26.25" customHeight="1" thickBot="1" x14ac:dyDescent="0.25">
      <c r="A53" s="70" t="s">
        <v>119</v>
      </c>
      <c r="B53" s="74" t="s">
        <v>133</v>
      </c>
      <c r="C53" s="76" t="s">
        <v>134</v>
      </c>
      <c r="D53" s="73"/>
      <c r="E53" s="6" t="s">
        <v>431</v>
      </c>
      <c r="F53" s="6">
        <v>17.817005008016846</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1990019691.1964438</v>
      </c>
      <c r="AL53" s="49" t="s">
        <v>135</v>
      </c>
    </row>
    <row r="54" spans="1:38" s="2" customFormat="1" ht="37.5" customHeight="1" thickBot="1" x14ac:dyDescent="0.25">
      <c r="A54" s="70" t="s">
        <v>119</v>
      </c>
      <c r="B54" s="74" t="s">
        <v>136</v>
      </c>
      <c r="C54" s="76" t="s">
        <v>137</v>
      </c>
      <c r="D54" s="73"/>
      <c r="E54" s="6" t="s">
        <v>431</v>
      </c>
      <c r="F54" s="6">
        <v>1.8167220096265868</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1221.9096339405091</v>
      </c>
      <c r="AL54" s="49" t="s">
        <v>419</v>
      </c>
    </row>
    <row r="55" spans="1:38" s="2" customFormat="1" ht="26.25" customHeight="1" thickBot="1" x14ac:dyDescent="0.25">
      <c r="A55" s="70" t="s">
        <v>119</v>
      </c>
      <c r="B55" s="74" t="s">
        <v>138</v>
      </c>
      <c r="C55" s="76" t="s">
        <v>139</v>
      </c>
      <c r="D55" s="73"/>
      <c r="E55" s="6">
        <v>2.6650193252800731</v>
      </c>
      <c r="F55" s="6">
        <v>0.64569940396460135</v>
      </c>
      <c r="G55" s="6">
        <v>13.664529301747635</v>
      </c>
      <c r="H55" s="6" t="s">
        <v>432</v>
      </c>
      <c r="I55" s="6">
        <v>1.67878425E-2</v>
      </c>
      <c r="J55" s="6">
        <v>1.67878425E-2</v>
      </c>
      <c r="K55" s="6">
        <v>1.67878425E-2</v>
      </c>
      <c r="L55" s="6">
        <v>4.1969606250000002E-4</v>
      </c>
      <c r="M55" s="6">
        <v>0.72928330076016767</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2117.3512654704323</v>
      </c>
      <c r="AG55" s="26" t="s">
        <v>431</v>
      </c>
      <c r="AH55" s="26">
        <v>76.872991518399999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31742.484</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7.2783198351121042E-2</v>
      </c>
      <c r="J58" s="6">
        <v>0.48657132034080691</v>
      </c>
      <c r="K58" s="6">
        <v>0.97044263868161385</v>
      </c>
      <c r="L58" s="6">
        <v>3.3480393501515677E-4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2174.7220828241038</v>
      </c>
      <c r="AL58" s="49" t="s">
        <v>148</v>
      </c>
    </row>
    <row r="59" spans="1:38" s="2" customFormat="1" ht="26.25" customHeight="1" thickBot="1" x14ac:dyDescent="0.25">
      <c r="A59" s="70" t="s">
        <v>53</v>
      </c>
      <c r="B59" s="78" t="s">
        <v>149</v>
      </c>
      <c r="C59" s="71" t="s">
        <v>402</v>
      </c>
      <c r="D59" s="72"/>
      <c r="E59" s="6" t="s">
        <v>432</v>
      </c>
      <c r="F59" s="6">
        <v>6.8009459999999994E-2</v>
      </c>
      <c r="G59" s="6" t="s">
        <v>432</v>
      </c>
      <c r="H59" s="6">
        <v>0.10509244</v>
      </c>
      <c r="I59" s="6">
        <v>0.75771487299999996</v>
      </c>
      <c r="J59" s="6">
        <v>0.86378956100000004</v>
      </c>
      <c r="K59" s="6">
        <v>0.98395140199999997</v>
      </c>
      <c r="L59" s="6">
        <v>1.5045309999999999E-3</v>
      </c>
      <c r="M59" s="6" t="s">
        <v>432</v>
      </c>
      <c r="N59" s="6">
        <v>8.1474686179999996</v>
      </c>
      <c r="O59" s="6">
        <v>0.39338058100000001</v>
      </c>
      <c r="P59" s="6">
        <v>3.271548E-3</v>
      </c>
      <c r="Q59" s="6">
        <v>0.865199469</v>
      </c>
      <c r="R59" s="6">
        <v>1.0790913090000001</v>
      </c>
      <c r="S59" s="6">
        <v>1.9530187000000001E-2</v>
      </c>
      <c r="T59" s="6">
        <v>1.4539699829999999</v>
      </c>
      <c r="U59" s="6">
        <v>4.1519332320000002</v>
      </c>
      <c r="V59" s="6">
        <v>0.46893934100000001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5053.1606305340847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3.2447967900000001</v>
      </c>
      <c r="J60" s="6">
        <v>26.460321562000001</v>
      </c>
      <c r="K60" s="6">
        <v>86.448579864999999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533160.05720508576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2.6328493000000002</v>
      </c>
      <c r="J61" s="6">
        <v>26.314353213</v>
      </c>
      <c r="K61" s="6">
        <v>87.777932817000007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127878102.79283926</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1.5429777E-2</v>
      </c>
      <c r="J62" s="6">
        <v>0.154297763</v>
      </c>
      <c r="K62" s="6">
        <v>0.30859552600000001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25716.293857223172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0.67830035</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0.89206414150000002</v>
      </c>
      <c r="F65" s="6" t="s">
        <v>431</v>
      </c>
      <c r="G65" s="6" t="s">
        <v>431</v>
      </c>
      <c r="H65" s="6">
        <v>1.1255926039999999E-2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1.929514E-3</v>
      </c>
      <c r="J67" s="6">
        <v>2.572684E-3</v>
      </c>
      <c r="K67" s="6">
        <v>3.215856E-3</v>
      </c>
      <c r="L67" s="6">
        <v>3.4730999999999997E-5</v>
      </c>
      <c r="M67" s="6">
        <v>7.0373343999999998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7.5351599999999999E-3</v>
      </c>
      <c r="F68" s="6" t="s">
        <v>432</v>
      </c>
      <c r="G68" s="6">
        <v>0.27698689999999998</v>
      </c>
      <c r="H68" s="6" t="s">
        <v>432</v>
      </c>
      <c r="I68" s="6">
        <v>1.25586E-2</v>
      </c>
      <c r="J68" s="6">
        <v>1.6744800000000001E-2</v>
      </c>
      <c r="K68" s="6">
        <v>2.0931000000000002E-2</v>
      </c>
      <c r="L68" s="6">
        <v>2.2605499999999999E-4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0.76151864999999996</v>
      </c>
      <c r="I69" s="6">
        <v>7.5374999999999999E-3</v>
      </c>
      <c r="J69" s="6">
        <v>1.005E-2</v>
      </c>
      <c r="K69" s="6">
        <v>1.2562500000000001E-2</v>
      </c>
      <c r="L69" s="6">
        <v>1.3566895794E-4</v>
      </c>
      <c r="M69" s="6">
        <v>26.826123299999999</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0.58603291999999996</v>
      </c>
      <c r="F70" s="6">
        <v>9.4846299750000007</v>
      </c>
      <c r="G70" s="6">
        <v>5.5155944219987587</v>
      </c>
      <c r="H70" s="6">
        <v>1.6135764321918227</v>
      </c>
      <c r="I70" s="6">
        <v>2.1264978866597004</v>
      </c>
      <c r="J70" s="6">
        <v>2.874743273546267</v>
      </c>
      <c r="K70" s="6">
        <v>3.6541782794301123</v>
      </c>
      <c r="L70" s="6">
        <v>3.9960872059474607E-2</v>
      </c>
      <c r="M70" s="6">
        <v>0.19625719999999999</v>
      </c>
      <c r="N70" s="6" t="s">
        <v>432</v>
      </c>
      <c r="O70" s="6" t="s">
        <v>432</v>
      </c>
      <c r="P70" s="6">
        <v>0.61369929400000001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1.7165954118075</v>
      </c>
      <c r="F72" s="6">
        <v>0.96798918124650002</v>
      </c>
      <c r="G72" s="6">
        <v>1.364196950065</v>
      </c>
      <c r="H72" s="6" t="s">
        <v>432</v>
      </c>
      <c r="I72" s="6">
        <v>1.0793639717227499</v>
      </c>
      <c r="J72" s="6">
        <v>1.3188060434260001</v>
      </c>
      <c r="K72" s="6">
        <v>2.4405850700324998</v>
      </c>
      <c r="L72" s="6">
        <v>3.1460877887881898E-2</v>
      </c>
      <c r="M72" s="6">
        <v>92.875667055175001</v>
      </c>
      <c r="N72" s="6">
        <v>37.683552431625003</v>
      </c>
      <c r="O72" s="6">
        <v>1.76428206013</v>
      </c>
      <c r="P72" s="6">
        <v>1.081527944749</v>
      </c>
      <c r="Q72" s="6">
        <v>0.118224206558775</v>
      </c>
      <c r="R72" s="6">
        <v>2.3216402776137501</v>
      </c>
      <c r="S72" s="6">
        <v>1.6879512833550001</v>
      </c>
      <c r="T72" s="6">
        <v>5.7602819087775003</v>
      </c>
      <c r="U72" s="6">
        <v>0.12295</v>
      </c>
      <c r="V72" s="6">
        <v>31.859309015825001</v>
      </c>
      <c r="W72" s="6">
        <v>63.003376503250003</v>
      </c>
      <c r="X72" s="6" t="s">
        <v>431</v>
      </c>
      <c r="Y72" s="6" t="s">
        <v>431</v>
      </c>
      <c r="Z72" s="6" t="s">
        <v>431</v>
      </c>
      <c r="AA72" s="6" t="s">
        <v>431</v>
      </c>
      <c r="AB72" s="6">
        <v>16.812544456520001</v>
      </c>
      <c r="AC72" s="6">
        <v>0.16521</v>
      </c>
      <c r="AD72" s="6">
        <v>32.915110419374997</v>
      </c>
      <c r="AE72" s="60"/>
      <c r="AF72" s="26" t="s">
        <v>431</v>
      </c>
      <c r="AG72" s="26" t="s">
        <v>431</v>
      </c>
      <c r="AH72" s="26" t="s">
        <v>431</v>
      </c>
      <c r="AI72" s="26" t="s">
        <v>431</v>
      </c>
      <c r="AJ72" s="26" t="s">
        <v>431</v>
      </c>
      <c r="AK72" s="26">
        <v>17237.792167750002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0.21710394</v>
      </c>
      <c r="J73" s="6">
        <v>0.30756391500000002</v>
      </c>
      <c r="K73" s="6">
        <v>0.36183989999999999</v>
      </c>
      <c r="L73" s="6">
        <v>2.1710394000000001E-2</v>
      </c>
      <c r="M73" s="6" t="s">
        <v>432</v>
      </c>
      <c r="N73" s="6">
        <v>0.198725964</v>
      </c>
      <c r="O73" s="6">
        <v>6.0360689999999998E-3</v>
      </c>
      <c r="P73" s="6" t="s">
        <v>432</v>
      </c>
      <c r="Q73" s="6">
        <v>1.4084161E-2</v>
      </c>
      <c r="R73" s="6">
        <v>3.8692750000000001E-3</v>
      </c>
      <c r="S73" s="6">
        <v>7.5837789999999997E-3</v>
      </c>
      <c r="T73" s="6">
        <v>1.857252E-3</v>
      </c>
      <c r="U73" s="6" t="s">
        <v>432</v>
      </c>
      <c r="V73" s="6">
        <v>0.96112790999999997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0.397203419</v>
      </c>
      <c r="F74" s="6" t="s">
        <v>432</v>
      </c>
      <c r="G74" s="6">
        <v>3.8244750000000001</v>
      </c>
      <c r="H74" s="6" t="s">
        <v>432</v>
      </c>
      <c r="I74" s="6">
        <v>0.73309349999999995</v>
      </c>
      <c r="J74" s="6">
        <v>1.697538</v>
      </c>
      <c r="K74" s="6">
        <v>2.313939999</v>
      </c>
      <c r="L74" s="6">
        <v>1.6861150999999998E-2</v>
      </c>
      <c r="M74" s="6">
        <v>47.664410279999998</v>
      </c>
      <c r="N74" s="6" t="s">
        <v>432</v>
      </c>
      <c r="O74" s="6" t="s">
        <v>432</v>
      </c>
      <c r="P74" s="6" t="s">
        <v>432</v>
      </c>
      <c r="Q74" s="6" t="s">
        <v>432</v>
      </c>
      <c r="R74" s="6" t="s">
        <v>432</v>
      </c>
      <c r="S74" s="6" t="s">
        <v>432</v>
      </c>
      <c r="T74" s="6" t="s">
        <v>432</v>
      </c>
      <c r="U74" s="6" t="s">
        <v>432</v>
      </c>
      <c r="V74" s="6" t="s">
        <v>432</v>
      </c>
      <c r="W74" s="6">
        <v>10.85595</v>
      </c>
      <c r="X74" s="6">
        <v>1.593495951</v>
      </c>
      <c r="Y74" s="6">
        <v>1.582402251</v>
      </c>
      <c r="Z74" s="6">
        <v>1.582402251</v>
      </c>
      <c r="AA74" s="6">
        <v>0.1950811009</v>
      </c>
      <c r="AB74" s="6">
        <v>4.9533815538999999</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0.58144500001999999</v>
      </c>
      <c r="H76" s="6" t="s">
        <v>432</v>
      </c>
      <c r="I76" s="6">
        <v>9.3031200003199999E-4</v>
      </c>
      <c r="J76" s="6">
        <v>1.860624000064E-3</v>
      </c>
      <c r="K76" s="6">
        <v>2.3257800000800002E-3</v>
      </c>
      <c r="L76" s="6" t="s">
        <v>432</v>
      </c>
      <c r="M76" s="6" t="s">
        <v>432</v>
      </c>
      <c r="N76" s="6">
        <v>0.12791790000440001</v>
      </c>
      <c r="O76" s="6">
        <v>5.8144500002000003E-3</v>
      </c>
      <c r="P76" s="6" t="s">
        <v>432</v>
      </c>
      <c r="Q76" s="6">
        <v>3.4886700001199998E-2</v>
      </c>
      <c r="R76" s="6" t="s">
        <v>432</v>
      </c>
      <c r="S76" s="6" t="s">
        <v>432</v>
      </c>
      <c r="T76" s="6" t="s">
        <v>432</v>
      </c>
      <c r="U76" s="6" t="s">
        <v>432</v>
      </c>
      <c r="V76" s="6">
        <v>5.8144500002000003E-3</v>
      </c>
      <c r="W76" s="6">
        <v>0.37212480001280002</v>
      </c>
      <c r="X76" s="6" t="s">
        <v>432</v>
      </c>
      <c r="Y76" s="6" t="s">
        <v>432</v>
      </c>
      <c r="Z76" s="6" t="s">
        <v>432</v>
      </c>
      <c r="AA76" s="6" t="s">
        <v>432</v>
      </c>
      <c r="AB76" s="6" t="s">
        <v>432</v>
      </c>
      <c r="AC76" s="6" t="s">
        <v>432</v>
      </c>
      <c r="AD76" s="6">
        <v>3.0235140001039999E-4</v>
      </c>
      <c r="AE76" s="60"/>
      <c r="AF76" s="26" t="s">
        <v>431</v>
      </c>
      <c r="AG76" s="26" t="s">
        <v>431</v>
      </c>
      <c r="AH76" s="26" t="s">
        <v>431</v>
      </c>
      <c r="AI76" s="26" t="s">
        <v>431</v>
      </c>
      <c r="AJ76" s="26" t="s">
        <v>431</v>
      </c>
      <c r="AK76" s="26">
        <v>116.289000004</v>
      </c>
      <c r="AL76" s="49" t="s">
        <v>193</v>
      </c>
    </row>
    <row r="77" spans="1:38" s="2" customFormat="1" ht="26.25" customHeight="1" thickBot="1" x14ac:dyDescent="0.25">
      <c r="A77" s="70" t="s">
        <v>53</v>
      </c>
      <c r="B77" s="70" t="s">
        <v>194</v>
      </c>
      <c r="C77" s="71" t="s">
        <v>195</v>
      </c>
      <c r="D77" s="72"/>
      <c r="E77" s="6" t="s">
        <v>432</v>
      </c>
      <c r="F77" s="6" t="s">
        <v>432</v>
      </c>
      <c r="G77" s="6">
        <v>0.72235700000000003</v>
      </c>
      <c r="H77" s="6" t="s">
        <v>432</v>
      </c>
      <c r="I77" s="6">
        <v>7.5251140000000003E-3</v>
      </c>
      <c r="J77" s="6">
        <v>8.2059809999999993E-3</v>
      </c>
      <c r="K77" s="6">
        <v>9.3741280000000007E-3</v>
      </c>
      <c r="L77" s="6" t="s">
        <v>432</v>
      </c>
      <c r="M77" s="6" t="s">
        <v>432</v>
      </c>
      <c r="N77" s="6">
        <v>0.14414014999999999</v>
      </c>
      <c r="O77" s="6">
        <v>3.4332870000000001E-2</v>
      </c>
      <c r="P77" s="6">
        <v>0.29246479349999999</v>
      </c>
      <c r="Q77" s="6">
        <v>1.9358699999999999E-3</v>
      </c>
      <c r="R77" s="6" t="s">
        <v>432</v>
      </c>
      <c r="S77" s="6" t="s">
        <v>432</v>
      </c>
      <c r="T77" s="6" t="s">
        <v>432</v>
      </c>
      <c r="U77" s="6" t="s">
        <v>432</v>
      </c>
      <c r="V77" s="6">
        <v>3.0171610000000002</v>
      </c>
      <c r="W77" s="6">
        <v>2.759045</v>
      </c>
      <c r="X77" s="6" t="s">
        <v>432</v>
      </c>
      <c r="Y77" s="6" t="s">
        <v>432</v>
      </c>
      <c r="Z77" s="6" t="s">
        <v>432</v>
      </c>
      <c r="AA77" s="6" t="s">
        <v>432</v>
      </c>
      <c r="AB77" s="6" t="s">
        <v>432</v>
      </c>
      <c r="AC77" s="6" t="s">
        <v>432</v>
      </c>
      <c r="AD77" s="6">
        <v>6.711512E-4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2.1263399999999999</v>
      </c>
      <c r="H78" s="6" t="s">
        <v>432</v>
      </c>
      <c r="I78" s="6">
        <v>3.101384615E-2</v>
      </c>
      <c r="J78" s="6">
        <v>4.0390000000000002E-2</v>
      </c>
      <c r="K78" s="6">
        <v>0.10886</v>
      </c>
      <c r="L78" s="6">
        <v>3.1013845999999997E-5</v>
      </c>
      <c r="M78" s="6" t="s">
        <v>432</v>
      </c>
      <c r="N78" s="6">
        <v>4.5550100000000002</v>
      </c>
      <c r="O78" s="6">
        <v>0.2155</v>
      </c>
      <c r="P78" s="6">
        <v>4.888E-2</v>
      </c>
      <c r="Q78" s="6">
        <v>1.18486</v>
      </c>
      <c r="R78" s="6">
        <v>5.968515</v>
      </c>
      <c r="S78" s="6">
        <v>10.33531</v>
      </c>
      <c r="T78" s="6">
        <v>0.25067</v>
      </c>
      <c r="U78" s="6" t="s">
        <v>432</v>
      </c>
      <c r="V78" s="6">
        <v>2.27372</v>
      </c>
      <c r="W78" s="6">
        <v>1.2028421499999999</v>
      </c>
      <c r="X78" s="6" t="s">
        <v>432</v>
      </c>
      <c r="Y78" s="6" t="s">
        <v>432</v>
      </c>
      <c r="Z78" s="6" t="s">
        <v>432</v>
      </c>
      <c r="AA78" s="6" t="s">
        <v>432</v>
      </c>
      <c r="AB78" s="6" t="s">
        <v>432</v>
      </c>
      <c r="AC78" s="6" t="s">
        <v>432</v>
      </c>
      <c r="AD78" s="6">
        <v>8.8999999999999995E-5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0.96311800000000003</v>
      </c>
      <c r="H80" s="6" t="s">
        <v>432</v>
      </c>
      <c r="I80" s="6" t="s">
        <v>432</v>
      </c>
      <c r="J80" s="6" t="s">
        <v>432</v>
      </c>
      <c r="K80" s="6">
        <v>0.59268799999999999</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73.899986992999999</v>
      </c>
      <c r="G82" s="6" t="s">
        <v>431</v>
      </c>
      <c r="H82" s="6" t="s">
        <v>431</v>
      </c>
      <c r="I82" s="6" t="s">
        <v>432</v>
      </c>
      <c r="J82" s="6" t="s">
        <v>431</v>
      </c>
      <c r="K82" s="6" t="s">
        <v>431</v>
      </c>
      <c r="L82" s="6" t="s">
        <v>431</v>
      </c>
      <c r="M82" s="6" t="s">
        <v>431</v>
      </c>
      <c r="N82" s="6" t="s">
        <v>431</v>
      </c>
      <c r="O82" s="6" t="s">
        <v>431</v>
      </c>
      <c r="P82" s="6">
        <v>0.22564577999999999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1.615512769</v>
      </c>
      <c r="G83" s="6" t="s">
        <v>432</v>
      </c>
      <c r="H83" s="6" t="s">
        <v>431</v>
      </c>
      <c r="I83" s="6">
        <v>8.22127E-2</v>
      </c>
      <c r="J83" s="6">
        <v>1.1994967219999999</v>
      </c>
      <c r="K83" s="6">
        <v>2.1429211000000001</v>
      </c>
      <c r="L83" s="6">
        <v>4.6861230000000004E-3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3.7324004000000001E-2</v>
      </c>
      <c r="G84" s="6" t="s">
        <v>431</v>
      </c>
      <c r="H84" s="6" t="s">
        <v>431</v>
      </c>
      <c r="I84" s="6">
        <v>2.2968618E-2</v>
      </c>
      <c r="J84" s="6">
        <v>0.114843087</v>
      </c>
      <c r="K84" s="6">
        <v>0.45937234399999999</v>
      </c>
      <c r="L84" s="6">
        <v>2.9849999999999998E-6</v>
      </c>
      <c r="M84" s="6">
        <v>2.7275200000000002E-3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287107.71541775798</v>
      </c>
      <c r="AL84" s="49" t="s">
        <v>412</v>
      </c>
    </row>
    <row r="85" spans="1:38" s="2" customFormat="1" ht="26.25" customHeight="1" thickBot="1" x14ac:dyDescent="0.25">
      <c r="A85" s="70" t="s">
        <v>208</v>
      </c>
      <c r="B85" s="76" t="s">
        <v>215</v>
      </c>
      <c r="C85" s="82" t="s">
        <v>403</v>
      </c>
      <c r="D85" s="72"/>
      <c r="E85" s="6" t="s">
        <v>431</v>
      </c>
      <c r="F85" s="6">
        <v>147.69377736300001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771.65822882105431</v>
      </c>
      <c r="AL85" s="49" t="s">
        <v>216</v>
      </c>
    </row>
    <row r="86" spans="1:38" s="2" customFormat="1" ht="26.25" customHeight="1" thickBot="1" x14ac:dyDescent="0.25">
      <c r="A86" s="70" t="s">
        <v>208</v>
      </c>
      <c r="B86" s="76" t="s">
        <v>217</v>
      </c>
      <c r="C86" s="80" t="s">
        <v>218</v>
      </c>
      <c r="D86" s="72"/>
      <c r="E86" s="6" t="s">
        <v>431</v>
      </c>
      <c r="F86" s="6">
        <v>17.180346304</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144.77775752827216</v>
      </c>
      <c r="AL86" s="49" t="s">
        <v>219</v>
      </c>
    </row>
    <row r="87" spans="1:38" s="2" customFormat="1" ht="26.25" customHeight="1" thickBot="1" x14ac:dyDescent="0.25">
      <c r="A87" s="70" t="s">
        <v>208</v>
      </c>
      <c r="B87" s="76" t="s">
        <v>220</v>
      </c>
      <c r="C87" s="80" t="s">
        <v>221</v>
      </c>
      <c r="D87" s="72"/>
      <c r="E87" s="6" t="s">
        <v>431</v>
      </c>
      <c r="F87" s="6">
        <v>0.65665771100000003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0.95264153845599997</v>
      </c>
      <c r="AL87" s="49" t="s">
        <v>219</v>
      </c>
    </row>
    <row r="88" spans="1:38" s="2" customFormat="1" ht="26.25" customHeight="1" thickBot="1" x14ac:dyDescent="0.25">
      <c r="A88" s="70" t="s">
        <v>208</v>
      </c>
      <c r="B88" s="76" t="s">
        <v>222</v>
      </c>
      <c r="C88" s="80" t="s">
        <v>223</v>
      </c>
      <c r="D88" s="72"/>
      <c r="E88" s="6" t="s">
        <v>432</v>
      </c>
      <c r="F88" s="6">
        <v>59.262221816</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24.723433928999999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18.898658121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4.9393990920346489E-4</v>
      </c>
      <c r="Y90" s="6">
        <v>2.4932204940746321E-4</v>
      </c>
      <c r="Z90" s="6">
        <v>2.4932204940746321E-4</v>
      </c>
      <c r="AA90" s="6">
        <v>2.4932204940746321E-4</v>
      </c>
      <c r="AB90" s="6">
        <v>1.2419060574258545E-3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0.184786646</v>
      </c>
      <c r="F91" s="6">
        <v>0.49325288699999997</v>
      </c>
      <c r="G91" s="6">
        <v>1.5628296E-2</v>
      </c>
      <c r="H91" s="6">
        <v>0.42293378599999998</v>
      </c>
      <c r="I91" s="6">
        <v>3.0204033899999998</v>
      </c>
      <c r="J91" s="6">
        <v>3.2686966659999999</v>
      </c>
      <c r="K91" s="6">
        <v>3.5374826769999999</v>
      </c>
      <c r="L91" s="6">
        <v>1.2382278179999999</v>
      </c>
      <c r="M91" s="6">
        <v>5.6523384510000003</v>
      </c>
      <c r="N91" s="6">
        <v>4.0571490000000003E-3</v>
      </c>
      <c r="O91" s="6">
        <v>0.550331134</v>
      </c>
      <c r="P91" s="6">
        <v>2.9499999999999998E-7</v>
      </c>
      <c r="Q91" s="6">
        <v>6.8809999999999998E-6</v>
      </c>
      <c r="R91" s="6">
        <v>8.0729999999999994E-5</v>
      </c>
      <c r="S91" s="6">
        <v>0.55262114399999995</v>
      </c>
      <c r="T91" s="6">
        <v>0.27531698799999998</v>
      </c>
      <c r="U91" s="6" t="s">
        <v>432</v>
      </c>
      <c r="V91" s="6">
        <v>0.27650722300000002</v>
      </c>
      <c r="W91" s="6">
        <v>1.01911754664688E-2</v>
      </c>
      <c r="X91" s="6">
        <v>1.1312204767780368E-2</v>
      </c>
      <c r="Y91" s="6">
        <v>4.5860289599109604E-3</v>
      </c>
      <c r="Z91" s="6">
        <v>4.5860289599109604E-3</v>
      </c>
      <c r="AA91" s="6">
        <v>4.5860289599109604E-3</v>
      </c>
      <c r="AB91" s="6">
        <v>2.5070291647513249E-2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1.641286</v>
      </c>
      <c r="F92" s="6">
        <v>3.6853267999999999</v>
      </c>
      <c r="G92" s="6">
        <v>3.2900019999999999</v>
      </c>
      <c r="H92" s="6" t="s">
        <v>432</v>
      </c>
      <c r="I92" s="6">
        <v>0.41857080000000002</v>
      </c>
      <c r="J92" s="6">
        <v>0.55819439999999998</v>
      </c>
      <c r="K92" s="6">
        <v>0.69761799999999996</v>
      </c>
      <c r="L92" s="6">
        <v>1.08828408E-2</v>
      </c>
      <c r="M92" s="6">
        <v>8.4126790000000007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1882.7619999999999</v>
      </c>
      <c r="AL92" s="49" t="s">
        <v>231</v>
      </c>
    </row>
    <row r="93" spans="1:38" s="2" customFormat="1" ht="26.25" customHeight="1" thickBot="1" x14ac:dyDescent="0.25">
      <c r="A93" s="70" t="s">
        <v>53</v>
      </c>
      <c r="B93" s="74" t="s">
        <v>232</v>
      </c>
      <c r="C93" s="71" t="s">
        <v>405</v>
      </c>
      <c r="D93" s="77"/>
      <c r="E93" s="6" t="s">
        <v>431</v>
      </c>
      <c r="F93" s="6">
        <v>22.800873679999999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9284.8946287622039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1.670415711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3356.8535764075059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1504.264318</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8.3085431000000001E-2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0.89633507700000004</v>
      </c>
      <c r="F99" s="6">
        <v>24.223765887999999</v>
      </c>
      <c r="G99" s="6" t="s">
        <v>431</v>
      </c>
      <c r="H99" s="6">
        <v>33.763957056000002</v>
      </c>
      <c r="I99" s="6">
        <v>0.42482641999999998</v>
      </c>
      <c r="J99" s="6">
        <v>0.65278206000000005</v>
      </c>
      <c r="K99" s="6">
        <v>1.4299035600000001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1036.162</v>
      </c>
      <c r="AL99" s="49" t="s">
        <v>245</v>
      </c>
    </row>
    <row r="100" spans="1:38" s="2" customFormat="1" ht="26.25" customHeight="1" thickBot="1" x14ac:dyDescent="0.25">
      <c r="A100" s="70" t="s">
        <v>243</v>
      </c>
      <c r="B100" s="70" t="s">
        <v>246</v>
      </c>
      <c r="C100" s="71" t="s">
        <v>408</v>
      </c>
      <c r="D100" s="84"/>
      <c r="E100" s="6">
        <v>2.0369821099999998</v>
      </c>
      <c r="F100" s="6">
        <v>20.712079213999999</v>
      </c>
      <c r="G100" s="6" t="s">
        <v>431</v>
      </c>
      <c r="H100" s="6">
        <v>38.169404581999999</v>
      </c>
      <c r="I100" s="6">
        <v>0.34134786</v>
      </c>
      <c r="J100" s="6">
        <v>0.51202179000000003</v>
      </c>
      <c r="K100" s="6">
        <v>1.1188624300000001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5367.4709999999995</v>
      </c>
      <c r="AL100" s="49" t="s">
        <v>245</v>
      </c>
    </row>
    <row r="101" spans="1:38" s="2" customFormat="1" ht="26.25" customHeight="1" thickBot="1" x14ac:dyDescent="0.25">
      <c r="A101" s="70" t="s">
        <v>243</v>
      </c>
      <c r="B101" s="70" t="s">
        <v>247</v>
      </c>
      <c r="C101" s="71" t="s">
        <v>248</v>
      </c>
      <c r="D101" s="84"/>
      <c r="E101" s="6">
        <v>0.36272815400000002</v>
      </c>
      <c r="F101" s="6">
        <v>0.97556711699999998</v>
      </c>
      <c r="G101" s="6" t="s">
        <v>431</v>
      </c>
      <c r="H101" s="6">
        <v>9.7773291709999999</v>
      </c>
      <c r="I101" s="6">
        <v>0.10021919999999999</v>
      </c>
      <c r="J101" s="6">
        <v>0.30065760000000002</v>
      </c>
      <c r="K101" s="6">
        <v>0.7015344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22635.277999999998</v>
      </c>
      <c r="AL101" s="49" t="s">
        <v>245</v>
      </c>
    </row>
    <row r="102" spans="1:38" s="2" customFormat="1" ht="26.25" customHeight="1" thickBot="1" x14ac:dyDescent="0.25">
      <c r="A102" s="70" t="s">
        <v>243</v>
      </c>
      <c r="B102" s="70" t="s">
        <v>249</v>
      </c>
      <c r="C102" s="71" t="s">
        <v>386</v>
      </c>
      <c r="D102" s="84"/>
      <c r="E102" s="6">
        <v>0.478307643</v>
      </c>
      <c r="F102" s="6">
        <v>12.206017646999999</v>
      </c>
      <c r="G102" s="6" t="s">
        <v>431</v>
      </c>
      <c r="H102" s="6">
        <v>71.351330708000006</v>
      </c>
      <c r="I102" s="6">
        <v>0.148235266</v>
      </c>
      <c r="J102" s="6">
        <v>3.3051815900000001</v>
      </c>
      <c r="K102" s="6">
        <v>23.1998876</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25178.626</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0.141589613</v>
      </c>
      <c r="F104" s="6">
        <v>0.34603889900000001</v>
      </c>
      <c r="G104" s="6" t="s">
        <v>431</v>
      </c>
      <c r="H104" s="6">
        <v>3.4401403500000001</v>
      </c>
      <c r="I104" s="6">
        <v>2.27031E-2</v>
      </c>
      <c r="J104" s="6">
        <v>6.8109299999999998E-2</v>
      </c>
      <c r="K104" s="6">
        <v>0.1589217</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2511.9470000000001</v>
      </c>
      <c r="AL104" s="49" t="s">
        <v>245</v>
      </c>
    </row>
    <row r="105" spans="1:38" s="2" customFormat="1" ht="26.25" customHeight="1" thickBot="1" x14ac:dyDescent="0.25">
      <c r="A105" s="70" t="s">
        <v>243</v>
      </c>
      <c r="B105" s="70" t="s">
        <v>254</v>
      </c>
      <c r="C105" s="71" t="s">
        <v>255</v>
      </c>
      <c r="D105" s="84"/>
      <c r="E105" s="6">
        <v>8.1711866999999994E-2</v>
      </c>
      <c r="F105" s="6">
        <v>0.35638425099999999</v>
      </c>
      <c r="G105" s="6" t="s">
        <v>431</v>
      </c>
      <c r="H105" s="6">
        <v>2.1512463689999999</v>
      </c>
      <c r="I105" s="6">
        <v>1.4336368E-2</v>
      </c>
      <c r="J105" s="6">
        <v>2.2528574999999999E-2</v>
      </c>
      <c r="K105" s="6">
        <v>4.9153255999999999E-2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263.81299989213699</v>
      </c>
      <c r="AL105" s="49" t="s">
        <v>245</v>
      </c>
    </row>
    <row r="106" spans="1:38" s="2" customFormat="1" ht="26.25" customHeight="1" thickBot="1" x14ac:dyDescent="0.25">
      <c r="A106" s="70" t="s">
        <v>243</v>
      </c>
      <c r="B106" s="70" t="s">
        <v>256</v>
      </c>
      <c r="C106" s="71" t="s">
        <v>257</v>
      </c>
      <c r="D106" s="84"/>
      <c r="E106" s="6">
        <v>1.0939330000000001E-3</v>
      </c>
      <c r="F106" s="6">
        <v>2.0740005999999998E-2</v>
      </c>
      <c r="G106" s="6" t="s">
        <v>431</v>
      </c>
      <c r="H106" s="6">
        <v>4.3330582999999999E-2</v>
      </c>
      <c r="I106" s="6">
        <v>7.6703299999999997E-4</v>
      </c>
      <c r="J106" s="6">
        <v>1.22725E-3</v>
      </c>
      <c r="K106" s="6">
        <v>2.607903E-3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26.937000000000001</v>
      </c>
      <c r="AL106" s="49" t="s">
        <v>245</v>
      </c>
    </row>
    <row r="107" spans="1:38" s="2" customFormat="1" ht="26.25" customHeight="1" thickBot="1" x14ac:dyDescent="0.25">
      <c r="A107" s="70" t="s">
        <v>243</v>
      </c>
      <c r="B107" s="70" t="s">
        <v>258</v>
      </c>
      <c r="C107" s="71" t="s">
        <v>379</v>
      </c>
      <c r="D107" s="84"/>
      <c r="E107" s="6">
        <v>0.59707508200000003</v>
      </c>
      <c r="F107" s="6">
        <v>1.9382077870000001</v>
      </c>
      <c r="G107" s="6" t="s">
        <v>431</v>
      </c>
      <c r="H107" s="6">
        <v>8.6646044579999995</v>
      </c>
      <c r="I107" s="6">
        <v>0.147923574</v>
      </c>
      <c r="J107" s="6">
        <v>1.97231432</v>
      </c>
      <c r="K107" s="6">
        <v>9.3684930200000007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49307.858</v>
      </c>
      <c r="AL107" s="49" t="s">
        <v>245</v>
      </c>
    </row>
    <row r="108" spans="1:38" s="2" customFormat="1" ht="26.25" customHeight="1" thickBot="1" x14ac:dyDescent="0.25">
      <c r="A108" s="70" t="s">
        <v>243</v>
      </c>
      <c r="B108" s="70" t="s">
        <v>259</v>
      </c>
      <c r="C108" s="71" t="s">
        <v>380</v>
      </c>
      <c r="D108" s="84"/>
      <c r="E108" s="6">
        <v>1.02014457</v>
      </c>
      <c r="F108" s="6">
        <v>10.305118890999999</v>
      </c>
      <c r="G108" s="6" t="s">
        <v>431</v>
      </c>
      <c r="H108" s="6">
        <v>21.484174146000001</v>
      </c>
      <c r="I108" s="6">
        <v>0.152173372</v>
      </c>
      <c r="J108" s="6">
        <v>1.5217337200000001</v>
      </c>
      <c r="K108" s="6">
        <v>3.0434674400000001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76086.686000000002</v>
      </c>
      <c r="AL108" s="49" t="s">
        <v>245</v>
      </c>
    </row>
    <row r="109" spans="1:38" s="2" customFormat="1" ht="26.25" customHeight="1" thickBot="1" x14ac:dyDescent="0.25">
      <c r="A109" s="70" t="s">
        <v>243</v>
      </c>
      <c r="B109" s="70" t="s">
        <v>260</v>
      </c>
      <c r="C109" s="71" t="s">
        <v>381</v>
      </c>
      <c r="D109" s="84"/>
      <c r="E109" s="6">
        <v>8.9423256000000007E-2</v>
      </c>
      <c r="F109" s="6">
        <v>0.457885867</v>
      </c>
      <c r="G109" s="6" t="s">
        <v>431</v>
      </c>
      <c r="H109" s="6">
        <v>2.592118922</v>
      </c>
      <c r="I109" s="6">
        <v>9.267802E-2</v>
      </c>
      <c r="J109" s="6">
        <v>0.50972910999999999</v>
      </c>
      <c r="K109" s="6">
        <v>0.50972910999999999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4633.9009999999998</v>
      </c>
      <c r="AL109" s="49" t="s">
        <v>245</v>
      </c>
    </row>
    <row r="110" spans="1:38" s="2" customFormat="1" ht="26.25" customHeight="1" thickBot="1" x14ac:dyDescent="0.25">
      <c r="A110" s="70" t="s">
        <v>243</v>
      </c>
      <c r="B110" s="70" t="s">
        <v>261</v>
      </c>
      <c r="C110" s="71" t="s">
        <v>382</v>
      </c>
      <c r="D110" s="84"/>
      <c r="E110" s="6">
        <v>0.38403774400000001</v>
      </c>
      <c r="F110" s="6">
        <v>1.97208995</v>
      </c>
      <c r="G110" s="6" t="s">
        <v>431</v>
      </c>
      <c r="H110" s="6">
        <v>11.132399771999999</v>
      </c>
      <c r="I110" s="6">
        <v>0.39928822000000003</v>
      </c>
      <c r="J110" s="6">
        <v>2.1960852100000001</v>
      </c>
      <c r="K110" s="6">
        <v>2.1960852100000001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19964.411</v>
      </c>
      <c r="AL110" s="49" t="s">
        <v>245</v>
      </c>
    </row>
    <row r="111" spans="1:38" s="2" customFormat="1" ht="26.25" customHeight="1" thickBot="1" x14ac:dyDescent="0.25">
      <c r="A111" s="70" t="s">
        <v>243</v>
      </c>
      <c r="B111" s="70" t="s">
        <v>262</v>
      </c>
      <c r="C111" s="71" t="s">
        <v>376</v>
      </c>
      <c r="D111" s="84"/>
      <c r="E111" s="6">
        <v>1.1634840820000001</v>
      </c>
      <c r="F111" s="6">
        <v>0.73156427199999996</v>
      </c>
      <c r="G111" s="6" t="s">
        <v>431</v>
      </c>
      <c r="H111" s="6">
        <v>19.786865887000001</v>
      </c>
      <c r="I111" s="6">
        <v>3.9957724E-2</v>
      </c>
      <c r="J111" s="6">
        <v>7.9915448E-2</v>
      </c>
      <c r="K111" s="6">
        <v>0.17980975799999999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9989.4310000000005</v>
      </c>
      <c r="AL111" s="49" t="s">
        <v>245</v>
      </c>
    </row>
    <row r="112" spans="1:38" s="2" customFormat="1" ht="26.25" customHeight="1" thickBot="1" x14ac:dyDescent="0.25">
      <c r="A112" s="70" t="s">
        <v>263</v>
      </c>
      <c r="B112" s="70" t="s">
        <v>264</v>
      </c>
      <c r="C112" s="71" t="s">
        <v>265</v>
      </c>
      <c r="D112" s="72"/>
      <c r="E112" s="6">
        <v>36.799573690000003</v>
      </c>
      <c r="F112" s="6" t="s">
        <v>431</v>
      </c>
      <c r="G112" s="6" t="s">
        <v>431</v>
      </c>
      <c r="H112" s="6">
        <v>100.448832342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919989342.32823324</v>
      </c>
      <c r="AL112" s="49" t="s">
        <v>418</v>
      </c>
    </row>
    <row r="113" spans="1:38" s="2" customFormat="1" ht="26.25" customHeight="1" thickBot="1" x14ac:dyDescent="0.25">
      <c r="A113" s="70" t="s">
        <v>263</v>
      </c>
      <c r="B113" s="85" t="s">
        <v>266</v>
      </c>
      <c r="C113" s="86" t="s">
        <v>267</v>
      </c>
      <c r="D113" s="72"/>
      <c r="E113" s="6">
        <v>18.353749839999999</v>
      </c>
      <c r="F113" s="6">
        <v>27.817267251000001</v>
      </c>
      <c r="G113" s="6" t="s">
        <v>431</v>
      </c>
      <c r="H113" s="6">
        <v>137.143063944</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1.0053514809999999</v>
      </c>
      <c r="F114" s="6" t="s">
        <v>431</v>
      </c>
      <c r="G114" s="6" t="s">
        <v>431</v>
      </c>
      <c r="H114" s="6">
        <v>3.2673923149999999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0.35120324800000002</v>
      </c>
      <c r="F115" s="6" t="s">
        <v>431</v>
      </c>
      <c r="G115" s="6" t="s">
        <v>431</v>
      </c>
      <c r="H115" s="6">
        <v>0.70240650199999999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13.080297616999999</v>
      </c>
      <c r="F116" s="6">
        <v>1.393695023</v>
      </c>
      <c r="G116" s="6" t="s">
        <v>431</v>
      </c>
      <c r="H116" s="6">
        <v>36.266561850000002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5.8593769370000004</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2.0624425629999998</v>
      </c>
      <c r="J119" s="6">
        <v>46.812224260000001</v>
      </c>
      <c r="K119" s="6">
        <v>46.812224260000001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8.7017600020000003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2.5037410000000002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1.6241681365405158E-2</v>
      </c>
      <c r="F125" s="6">
        <v>3.9060119301893201</v>
      </c>
      <c r="G125" s="6" t="s">
        <v>431</v>
      </c>
      <c r="H125" s="6" t="s">
        <v>432</v>
      </c>
      <c r="I125" s="6">
        <v>7.3400347127480234E-3</v>
      </c>
      <c r="J125" s="6">
        <v>1.0685151780144212E-2</v>
      </c>
      <c r="K125" s="6">
        <v>1.5073377277158568E-2</v>
      </c>
      <c r="L125" s="6" t="s">
        <v>431</v>
      </c>
      <c r="M125" s="6">
        <v>0.29982853188570768</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17984.515173917982</v>
      </c>
      <c r="AL125" s="49" t="s">
        <v>425</v>
      </c>
    </row>
    <row r="126" spans="1:38" s="2" customFormat="1" ht="26.25" customHeight="1" thickBot="1" x14ac:dyDescent="0.25">
      <c r="A126" s="70" t="s">
        <v>288</v>
      </c>
      <c r="B126" s="70" t="s">
        <v>291</v>
      </c>
      <c r="C126" s="71" t="s">
        <v>292</v>
      </c>
      <c r="D126" s="72"/>
      <c r="E126" s="6" t="s">
        <v>432</v>
      </c>
      <c r="F126" s="6" t="s">
        <v>432</v>
      </c>
      <c r="G126" s="6" t="s">
        <v>432</v>
      </c>
      <c r="H126" s="6">
        <v>0.818112108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3408.8004384000001</v>
      </c>
      <c r="AL126" s="49" t="s">
        <v>424</v>
      </c>
    </row>
    <row r="127" spans="1:38" s="2" customFormat="1" ht="26.25" customHeight="1" thickBot="1" x14ac:dyDescent="0.25">
      <c r="A127" s="70" t="s">
        <v>288</v>
      </c>
      <c r="B127" s="70" t="s">
        <v>293</v>
      </c>
      <c r="C127" s="71" t="s">
        <v>294</v>
      </c>
      <c r="D127" s="72"/>
      <c r="E127" s="6">
        <v>1.5477500000000001E-4</v>
      </c>
      <c r="F127" s="6" t="s">
        <v>432</v>
      </c>
      <c r="G127" s="6" t="s">
        <v>432</v>
      </c>
      <c r="H127" s="6">
        <v>1.2894398E-2</v>
      </c>
      <c r="I127" s="6">
        <v>6.4290999999999998E-5</v>
      </c>
      <c r="J127" s="6">
        <v>6.4290999999999998E-5</v>
      </c>
      <c r="K127" s="6">
        <v>6.4290999999999998E-5</v>
      </c>
      <c r="L127" s="6" t="s">
        <v>432</v>
      </c>
      <c r="M127" s="6">
        <v>2.8573840000000001E-3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0.4688872</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2.6478000000000001E-3</v>
      </c>
      <c r="F131" s="6">
        <v>1.0296999999999999E-3</v>
      </c>
      <c r="G131" s="6">
        <v>1.29448E-4</v>
      </c>
      <c r="H131" s="6" t="s">
        <v>432</v>
      </c>
      <c r="I131" s="6" t="s">
        <v>432</v>
      </c>
      <c r="J131" s="6" t="s">
        <v>432</v>
      </c>
      <c r="K131" s="6">
        <v>3.3833000000000002E-4</v>
      </c>
      <c r="L131" s="6">
        <v>7.7816000000000002E-5</v>
      </c>
      <c r="M131" s="6">
        <v>2.2065000000000001E-3</v>
      </c>
      <c r="N131" s="6" t="s">
        <v>431</v>
      </c>
      <c r="O131" s="6">
        <v>1.7652E-4</v>
      </c>
      <c r="P131" s="6">
        <v>2.38302E-3</v>
      </c>
      <c r="Q131" s="6">
        <v>1.471E-6</v>
      </c>
      <c r="R131" s="6">
        <v>2.3536E-5</v>
      </c>
      <c r="S131" s="6">
        <v>3.6186600000000001E-3</v>
      </c>
      <c r="T131" s="6">
        <v>4.4129999999999999E-4</v>
      </c>
      <c r="U131" s="6" t="s">
        <v>432</v>
      </c>
      <c r="V131" s="6" t="s">
        <v>432</v>
      </c>
      <c r="W131" s="6">
        <v>4.1188000000000002</v>
      </c>
      <c r="X131" s="6">
        <v>1.0427342368E-8</v>
      </c>
      <c r="Y131" s="6">
        <v>2.2220168435000001E-8</v>
      </c>
      <c r="Z131" s="6">
        <v>1.1792827538E-8</v>
      </c>
      <c r="AA131" s="6">
        <v>1.439966313E-8</v>
      </c>
      <c r="AB131" s="6">
        <v>5.8840000000000003E-8</v>
      </c>
      <c r="AC131" s="6">
        <v>0.14710000000000001</v>
      </c>
      <c r="AD131" s="6">
        <v>2.9420000000000002E-2</v>
      </c>
      <c r="AE131" s="60"/>
      <c r="AF131" s="26" t="s">
        <v>431</v>
      </c>
      <c r="AG131" s="26" t="s">
        <v>431</v>
      </c>
      <c r="AH131" s="26" t="s">
        <v>431</v>
      </c>
      <c r="AI131" s="26" t="s">
        <v>431</v>
      </c>
      <c r="AJ131" s="26" t="s">
        <v>431</v>
      </c>
      <c r="AK131" s="26">
        <v>1.4710000000000001</v>
      </c>
      <c r="AL131" s="49" t="s">
        <v>300</v>
      </c>
    </row>
    <row r="132" spans="1:38" s="2" customFormat="1" ht="26.25" customHeight="1" thickBot="1" x14ac:dyDescent="0.25">
      <c r="A132" s="70" t="s">
        <v>288</v>
      </c>
      <c r="B132" s="74" t="s">
        <v>305</v>
      </c>
      <c r="C132" s="82" t="s">
        <v>306</v>
      </c>
      <c r="D132" s="72"/>
      <c r="E132" s="6">
        <v>9.9515099999999995E-2</v>
      </c>
      <c r="F132" s="6">
        <v>1.9662248399999999E-2</v>
      </c>
      <c r="G132" s="6">
        <v>0.11703719999999999</v>
      </c>
      <c r="H132" s="6" t="s">
        <v>432</v>
      </c>
      <c r="I132" s="6">
        <v>1.839156E-3</v>
      </c>
      <c r="J132" s="6">
        <v>6.8550360000000001E-3</v>
      </c>
      <c r="K132" s="6">
        <v>8.6941920000000006E-2</v>
      </c>
      <c r="L132" s="6">
        <v>6.4370039999999998E-5</v>
      </c>
      <c r="M132" s="6">
        <v>0.61699362000000002</v>
      </c>
      <c r="N132" s="6">
        <v>0.53941942700000001</v>
      </c>
      <c r="O132" s="6">
        <v>0.163199867</v>
      </c>
      <c r="P132" s="6">
        <v>2.4700083000000001E-2</v>
      </c>
      <c r="Q132" s="6">
        <v>0.18708838799999999</v>
      </c>
      <c r="R132" s="6">
        <v>0.55728456000000004</v>
      </c>
      <c r="S132" s="6">
        <v>1.5922415999999999</v>
      </c>
      <c r="T132" s="6">
        <v>0.31844832000000001</v>
      </c>
      <c r="U132" s="6">
        <v>5.9709059999999998E-3</v>
      </c>
      <c r="V132" s="6">
        <v>2.62719864</v>
      </c>
      <c r="W132" s="6">
        <v>1.180596</v>
      </c>
      <c r="X132" s="6">
        <v>2.131749E-5</v>
      </c>
      <c r="Y132" s="6">
        <v>2.9259300000000002E-6</v>
      </c>
      <c r="Z132" s="6">
        <v>2.549739E-5</v>
      </c>
      <c r="AA132" s="6">
        <v>4.1799000000000004E-6</v>
      </c>
      <c r="AB132" s="6">
        <v>5.3920710000000001E-5</v>
      </c>
      <c r="AC132" s="6">
        <v>0.107641288</v>
      </c>
      <c r="AD132" s="6">
        <v>0.17912668000000001</v>
      </c>
      <c r="AE132" s="60"/>
      <c r="AF132" s="26" t="s">
        <v>431</v>
      </c>
      <c r="AG132" s="26" t="s">
        <v>431</v>
      </c>
      <c r="AH132" s="26" t="s">
        <v>431</v>
      </c>
      <c r="AI132" s="26" t="s">
        <v>431</v>
      </c>
      <c r="AJ132" s="26" t="s">
        <v>431</v>
      </c>
      <c r="AK132" s="26">
        <v>41.798999999999999</v>
      </c>
      <c r="AL132" s="49" t="s">
        <v>414</v>
      </c>
    </row>
    <row r="133" spans="1:38" s="2" customFormat="1" ht="26.25" customHeight="1" thickBot="1" x14ac:dyDescent="0.25">
      <c r="A133" s="70" t="s">
        <v>288</v>
      </c>
      <c r="B133" s="74" t="s">
        <v>307</v>
      </c>
      <c r="C133" s="82" t="s">
        <v>308</v>
      </c>
      <c r="D133" s="72"/>
      <c r="E133" s="6">
        <v>5.9657324999999997E-2</v>
      </c>
      <c r="F133" s="6">
        <v>9.40057E-4</v>
      </c>
      <c r="G133" s="6">
        <v>8.1712480000000007E-3</v>
      </c>
      <c r="H133" s="6" t="s">
        <v>431</v>
      </c>
      <c r="I133" s="6">
        <v>2.509219E-3</v>
      </c>
      <c r="J133" s="6">
        <v>2.509219E-3</v>
      </c>
      <c r="K133" s="6">
        <v>2.788348E-3</v>
      </c>
      <c r="L133" s="6" t="s">
        <v>432</v>
      </c>
      <c r="M133" s="6" t="s">
        <v>434</v>
      </c>
      <c r="N133" s="6">
        <v>2.1715250000000001E-3</v>
      </c>
      <c r="O133" s="6">
        <v>3.6372899999999997E-4</v>
      </c>
      <c r="P133" s="6">
        <v>0.107744745</v>
      </c>
      <c r="Q133" s="6">
        <v>9.8416499999999995E-4</v>
      </c>
      <c r="R133" s="6">
        <v>9.8054900000000005E-4</v>
      </c>
      <c r="S133" s="6">
        <v>8.9883699999999999E-4</v>
      </c>
      <c r="T133" s="6">
        <v>1.253166E-3</v>
      </c>
      <c r="U133" s="6">
        <v>1.4303250000000001E-3</v>
      </c>
      <c r="V133" s="6">
        <v>1.157858E-2</v>
      </c>
      <c r="W133" s="6">
        <v>1.9524214682325181E-3</v>
      </c>
      <c r="X133" s="6">
        <v>9.5451716224700871E-7</v>
      </c>
      <c r="Y133" s="6">
        <v>5.2136884392431311E-7</v>
      </c>
      <c r="Z133" s="6">
        <v>4.6568867612657097E-7</v>
      </c>
      <c r="AA133" s="6">
        <v>5.0546022455352967E-7</v>
      </c>
      <c r="AB133" s="6">
        <v>2.4470349068514225E-6</v>
      </c>
      <c r="AC133" s="6">
        <v>1.0847000000000001E-2</v>
      </c>
      <c r="AD133" s="6">
        <v>2.9645999999999999E-2</v>
      </c>
      <c r="AE133" s="60"/>
      <c r="AF133" s="26" t="s">
        <v>431</v>
      </c>
      <c r="AG133" s="26" t="s">
        <v>431</v>
      </c>
      <c r="AH133" s="26" t="s">
        <v>431</v>
      </c>
      <c r="AI133" s="26" t="s">
        <v>431</v>
      </c>
      <c r="AJ133" s="26" t="s">
        <v>431</v>
      </c>
      <c r="AK133" s="26">
        <v>72311.906230834007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23.613437546</v>
      </c>
      <c r="F135" s="6">
        <v>4.7321518149999999</v>
      </c>
      <c r="G135" s="6">
        <v>0.89910884300000005</v>
      </c>
      <c r="H135" s="6" t="s">
        <v>432</v>
      </c>
      <c r="I135" s="6">
        <v>21.815219858999999</v>
      </c>
      <c r="J135" s="6">
        <v>23.140222366</v>
      </c>
      <c r="K135" s="6">
        <v>23.566116029</v>
      </c>
      <c r="L135" s="6">
        <v>12.194755217000001</v>
      </c>
      <c r="M135" s="6">
        <v>297.55770600400001</v>
      </c>
      <c r="N135" s="6">
        <v>3.1705417150000001</v>
      </c>
      <c r="O135" s="6">
        <v>0.33125062599999999</v>
      </c>
      <c r="P135" s="6" t="s">
        <v>432</v>
      </c>
      <c r="Q135" s="6">
        <v>0.189286072</v>
      </c>
      <c r="R135" s="6">
        <v>4.7321516000000001E-2</v>
      </c>
      <c r="S135" s="6">
        <v>0.66250125500000001</v>
      </c>
      <c r="T135" s="6" t="s">
        <v>432</v>
      </c>
      <c r="U135" s="6">
        <v>0.14196455499999999</v>
      </c>
      <c r="V135" s="6">
        <v>85.415340224000005</v>
      </c>
      <c r="W135" s="6">
        <v>47.321518130503996</v>
      </c>
      <c r="X135" s="6">
        <v>2.6500076653158892E-2</v>
      </c>
      <c r="Y135" s="6">
        <v>4.9687643724672922E-2</v>
      </c>
      <c r="Z135" s="6">
        <v>0.11262532577592529</v>
      </c>
      <c r="AA135" s="6" t="s">
        <v>432</v>
      </c>
      <c r="AB135" s="6">
        <v>0.1888130461537571</v>
      </c>
      <c r="AC135" s="6" t="s">
        <v>432</v>
      </c>
      <c r="AD135" s="6" t="s">
        <v>431</v>
      </c>
      <c r="AE135" s="60"/>
      <c r="AF135" s="26" t="s">
        <v>431</v>
      </c>
      <c r="AG135" s="26" t="s">
        <v>431</v>
      </c>
      <c r="AH135" s="26" t="s">
        <v>431</v>
      </c>
      <c r="AI135" s="26" t="s">
        <v>431</v>
      </c>
      <c r="AJ135" s="26" t="s">
        <v>431</v>
      </c>
      <c r="AK135" s="26">
        <v>3312.5095816448616</v>
      </c>
      <c r="AL135" s="49" t="s">
        <v>412</v>
      </c>
    </row>
    <row r="136" spans="1:38" s="2" customFormat="1" ht="26.25" customHeight="1" thickBot="1" x14ac:dyDescent="0.25">
      <c r="A136" s="70" t="s">
        <v>288</v>
      </c>
      <c r="B136" s="70" t="s">
        <v>313</v>
      </c>
      <c r="C136" s="71" t="s">
        <v>314</v>
      </c>
      <c r="D136" s="72"/>
      <c r="E136" s="6">
        <v>9.6614439999999999E-3</v>
      </c>
      <c r="F136" s="6">
        <v>7.2294404000000007E-2</v>
      </c>
      <c r="G136" s="6" t="s">
        <v>431</v>
      </c>
      <c r="H136" s="6" t="s">
        <v>432</v>
      </c>
      <c r="I136" s="6">
        <v>4.0132120000000004E-3</v>
      </c>
      <c r="J136" s="6">
        <v>4.0132120000000004E-3</v>
      </c>
      <c r="K136" s="6">
        <v>4.0132120000000004E-3</v>
      </c>
      <c r="L136" s="6" t="s">
        <v>432</v>
      </c>
      <c r="M136" s="6">
        <v>0.178365088</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905.00927430065099</v>
      </c>
      <c r="AL136" s="49" t="s">
        <v>416</v>
      </c>
    </row>
    <row r="137" spans="1:38" s="2" customFormat="1" ht="26.25" customHeight="1" thickBot="1" x14ac:dyDescent="0.25">
      <c r="A137" s="70" t="s">
        <v>288</v>
      </c>
      <c r="B137" s="70" t="s">
        <v>315</v>
      </c>
      <c r="C137" s="71" t="s">
        <v>316</v>
      </c>
      <c r="D137" s="72"/>
      <c r="E137" s="6">
        <v>2.6702499999999999E-3</v>
      </c>
      <c r="F137" s="6">
        <v>8.1783175049999993E-3</v>
      </c>
      <c r="G137" s="6" t="s">
        <v>431</v>
      </c>
      <c r="H137" s="6" t="s">
        <v>432</v>
      </c>
      <c r="I137" s="6">
        <v>1.109182E-3</v>
      </c>
      <c r="J137" s="6">
        <v>1.109182E-3</v>
      </c>
      <c r="K137" s="6">
        <v>1.109182E-3</v>
      </c>
      <c r="L137" s="6" t="s">
        <v>432</v>
      </c>
      <c r="M137" s="6">
        <v>4.9293128999999998E-2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577.74</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0.47632302100000001</v>
      </c>
      <c r="G139" s="6" t="s">
        <v>432</v>
      </c>
      <c r="H139" s="6">
        <v>5.7116128000000002E-2</v>
      </c>
      <c r="I139" s="6">
        <v>1.9114758919999999</v>
      </c>
      <c r="J139" s="6">
        <v>1.9114758919999999</v>
      </c>
      <c r="K139" s="6">
        <v>1.9114758919999999</v>
      </c>
      <c r="L139" s="6" t="s">
        <v>433</v>
      </c>
      <c r="M139" s="6" t="s">
        <v>432</v>
      </c>
      <c r="N139" s="6">
        <v>5.5153199999999998E-3</v>
      </c>
      <c r="O139" s="6">
        <v>1.1065474E-2</v>
      </c>
      <c r="P139" s="6">
        <v>1.1065474E-2</v>
      </c>
      <c r="Q139" s="6">
        <v>1.7497083E-2</v>
      </c>
      <c r="R139" s="6">
        <v>1.6696301E-2</v>
      </c>
      <c r="S139" s="6">
        <v>3.9056084999999997E-2</v>
      </c>
      <c r="T139" s="6" t="s">
        <v>432</v>
      </c>
      <c r="U139" s="6" t="s">
        <v>432</v>
      </c>
      <c r="V139" s="6" t="s">
        <v>432</v>
      </c>
      <c r="W139" s="6">
        <v>19.516814959472043</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972.08780000000002</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1291.8312578458031</v>
      </c>
      <c r="F141" s="20">
        <f t="shared" ref="F141:AD141" si="0">SUM(F14:F140)</f>
        <v>707.11259853576792</v>
      </c>
      <c r="G141" s="20">
        <f t="shared" si="0"/>
        <v>1206.4398492633629</v>
      </c>
      <c r="H141" s="20">
        <f t="shared" si="0"/>
        <v>517.09326989155477</v>
      </c>
      <c r="I141" s="20">
        <f t="shared" si="0"/>
        <v>152.60106858161996</v>
      </c>
      <c r="J141" s="20">
        <f t="shared" si="0"/>
        <v>280.42545380725903</v>
      </c>
      <c r="K141" s="20">
        <f t="shared" si="0"/>
        <v>464.6102835955158</v>
      </c>
      <c r="L141" s="20">
        <f t="shared" si="0"/>
        <v>41.934498399447456</v>
      </c>
      <c r="M141" s="20">
        <f t="shared" si="0"/>
        <v>1780.8892712590016</v>
      </c>
      <c r="N141" s="20">
        <f t="shared" si="0"/>
        <v>141.93266027494701</v>
      </c>
      <c r="O141" s="20">
        <f t="shared" si="0"/>
        <v>10.419924899224096</v>
      </c>
      <c r="P141" s="20">
        <f t="shared" si="0"/>
        <v>7.2723328367349662</v>
      </c>
      <c r="Q141" s="20">
        <f t="shared" si="0"/>
        <v>9.3556485465489008</v>
      </c>
      <c r="R141" s="20">
        <f>SUM(R14:R140)</f>
        <v>33.059289293025138</v>
      </c>
      <c r="S141" s="20">
        <f t="shared" si="0"/>
        <v>132.21218796778993</v>
      </c>
      <c r="T141" s="20">
        <f t="shared" si="0"/>
        <v>178.89553225391214</v>
      </c>
      <c r="U141" s="20">
        <f t="shared" si="0"/>
        <v>8.0679045288051228</v>
      </c>
      <c r="V141" s="20">
        <f t="shared" si="0"/>
        <v>298.09620506333692</v>
      </c>
      <c r="W141" s="20">
        <f t="shared" si="0"/>
        <v>248.89003125031698</v>
      </c>
      <c r="X141" s="20">
        <f t="shared" si="0"/>
        <v>15.148583526117406</v>
      </c>
      <c r="Y141" s="20">
        <f t="shared" si="0"/>
        <v>15.004568525093299</v>
      </c>
      <c r="Z141" s="20">
        <f t="shared" si="0"/>
        <v>7.1290832785931828</v>
      </c>
      <c r="AA141" s="20">
        <f t="shared" si="0"/>
        <v>7.428872102541054</v>
      </c>
      <c r="AB141" s="20">
        <f t="shared" si="0"/>
        <v>61.523657072984804</v>
      </c>
      <c r="AC141" s="20">
        <f t="shared" si="0"/>
        <v>4.4806961806587644</v>
      </c>
      <c r="AD141" s="20">
        <f t="shared" si="0"/>
        <v>1543.9637527240668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1291.8312578458031</v>
      </c>
      <c r="F152" s="14">
        <f t="shared" ref="F152:AD152" si="1">SUM(F$141, F$151, IF(AND(ISNUMBER(SEARCH($B$4,"AT|BE|CH|GB|IE|LT|LU|NL")),SUM(F$143:F$149)&gt;0),SUM(F$143:F$149)-SUM(F$27:F$33),0))</f>
        <v>707.11259853576792</v>
      </c>
      <c r="G152" s="14">
        <f t="shared" si="1"/>
        <v>1206.4398492633629</v>
      </c>
      <c r="H152" s="14">
        <f t="shared" si="1"/>
        <v>517.09326989155477</v>
      </c>
      <c r="I152" s="14">
        <f t="shared" si="1"/>
        <v>152.60106858161996</v>
      </c>
      <c r="J152" s="14">
        <f t="shared" si="1"/>
        <v>280.42545380725903</v>
      </c>
      <c r="K152" s="14">
        <f t="shared" si="1"/>
        <v>464.6102835955158</v>
      </c>
      <c r="L152" s="14">
        <f t="shared" si="1"/>
        <v>41.934498399447456</v>
      </c>
      <c r="M152" s="14">
        <f t="shared" si="1"/>
        <v>1780.8892712590016</v>
      </c>
      <c r="N152" s="14">
        <f t="shared" si="1"/>
        <v>141.93266027494701</v>
      </c>
      <c r="O152" s="14">
        <f t="shared" si="1"/>
        <v>10.419924899224096</v>
      </c>
      <c r="P152" s="14">
        <f t="shared" si="1"/>
        <v>7.2723328367349662</v>
      </c>
      <c r="Q152" s="14">
        <f t="shared" si="1"/>
        <v>9.3556485465489008</v>
      </c>
      <c r="R152" s="14">
        <f t="shared" si="1"/>
        <v>33.059289293025138</v>
      </c>
      <c r="S152" s="14">
        <f t="shared" si="1"/>
        <v>132.21218796778993</v>
      </c>
      <c r="T152" s="14">
        <f t="shared" si="1"/>
        <v>178.89553225391214</v>
      </c>
      <c r="U152" s="14">
        <f t="shared" si="1"/>
        <v>8.0679045288051228</v>
      </c>
      <c r="V152" s="14">
        <f t="shared" si="1"/>
        <v>298.09620506333692</v>
      </c>
      <c r="W152" s="14">
        <f t="shared" si="1"/>
        <v>248.89003125031698</v>
      </c>
      <c r="X152" s="14">
        <f t="shared" si="1"/>
        <v>15.148583526117406</v>
      </c>
      <c r="Y152" s="14">
        <f t="shared" si="1"/>
        <v>15.004568525093299</v>
      </c>
      <c r="Z152" s="14">
        <f t="shared" si="1"/>
        <v>7.1290832785931828</v>
      </c>
      <c r="AA152" s="14">
        <f t="shared" si="1"/>
        <v>7.428872102541054</v>
      </c>
      <c r="AB152" s="14">
        <f t="shared" si="1"/>
        <v>61.523657072984804</v>
      </c>
      <c r="AC152" s="14">
        <f t="shared" si="1"/>
        <v>4.4806961806587644</v>
      </c>
      <c r="AD152" s="14">
        <f t="shared" si="1"/>
        <v>1543.9637527240668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1214.9881688388032</v>
      </c>
      <c r="F154" s="14">
        <f>SUM(F$141, F$153, -1 * IF(OR($B$6=2005,$B$6&gt;=2020),SUM(F$99:F$122),0), IF(AND(ISNUMBER(SEARCH($B$4,"AT|BE|CH|GB|IE|LT|LU|NL")),SUM(F$143:F$149)&gt;0),SUM(F$143:F$149)-SUM(F$27:F$33),0))</f>
        <v>594.95441647076791</v>
      </c>
      <c r="G154" s="14">
        <f>SUM(G$141, G$153, IF(AND(ISNUMBER(SEARCH($B$4,"AT|BE|CH|GB|IE|LT|LU|NL")),SUM(G$143:G$149)&gt;0),SUM(G$143:G$149)-SUM(G$27:G$33),0))</f>
        <v>1206.4398492633629</v>
      </c>
      <c r="H154" s="14">
        <f>SUM(H$141, H$153, IF(AND(ISNUMBER(SEARCH($B$4,"AT|BE|CH|GB|IE|LT|LU|NL")),SUM(H$143:H$149)&gt;0),SUM(H$143:H$149)-SUM(H$27:H$33),0))</f>
        <v>517.09326989155477</v>
      </c>
      <c r="I154" s="14">
        <f t="shared" ref="I154:AD154" si="2">SUM(I$141, I$153, IF(AND(ISNUMBER(SEARCH($B$4,"AT|BE|CH|GB|IE|LT|LU|NL")),SUM(I$143:I$149)&gt;0),SUM(I$143:I$149)-SUM(I$27:I$33),0))</f>
        <v>152.60106858161996</v>
      </c>
      <c r="J154" s="14">
        <f t="shared" si="2"/>
        <v>280.42545380725903</v>
      </c>
      <c r="K154" s="14">
        <f t="shared" si="2"/>
        <v>464.6102835955158</v>
      </c>
      <c r="L154" s="14">
        <f t="shared" si="2"/>
        <v>41.934498399447456</v>
      </c>
      <c r="M154" s="14">
        <f t="shared" si="2"/>
        <v>1780.8892712590016</v>
      </c>
      <c r="N154" s="14">
        <f t="shared" si="2"/>
        <v>141.93266027494701</v>
      </c>
      <c r="O154" s="14">
        <f t="shared" si="2"/>
        <v>10.419924899224096</v>
      </c>
      <c r="P154" s="14">
        <f t="shared" si="2"/>
        <v>7.2723328367349662</v>
      </c>
      <c r="Q154" s="14">
        <f t="shared" si="2"/>
        <v>9.3556485465489008</v>
      </c>
      <c r="R154" s="14">
        <f t="shared" si="2"/>
        <v>33.059289293025138</v>
      </c>
      <c r="S154" s="14">
        <f t="shared" si="2"/>
        <v>132.21218796778993</v>
      </c>
      <c r="T154" s="14">
        <f t="shared" si="2"/>
        <v>178.89553225391214</v>
      </c>
      <c r="U154" s="14">
        <f t="shared" si="2"/>
        <v>8.0679045288051228</v>
      </c>
      <c r="V154" s="14">
        <f t="shared" si="2"/>
        <v>298.09620506333692</v>
      </c>
      <c r="W154" s="14">
        <f t="shared" si="2"/>
        <v>248.89003125031698</v>
      </c>
      <c r="X154" s="14">
        <f t="shared" si="2"/>
        <v>15.148583526117406</v>
      </c>
      <c r="Y154" s="14">
        <f t="shared" si="2"/>
        <v>15.004568525093299</v>
      </c>
      <c r="Z154" s="14">
        <f t="shared" si="2"/>
        <v>7.1290832785931828</v>
      </c>
      <c r="AA154" s="14">
        <f t="shared" si="2"/>
        <v>7.428872102541054</v>
      </c>
      <c r="AB154" s="14">
        <f t="shared" si="2"/>
        <v>61.523657072984804</v>
      </c>
      <c r="AC154" s="14">
        <f t="shared" si="2"/>
        <v>4.4806961806587644</v>
      </c>
      <c r="AD154" s="14">
        <f t="shared" si="2"/>
        <v>1543.9637527240668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39.391313403866832</v>
      </c>
      <c r="F157" s="23">
        <v>0.74349115078498296</v>
      </c>
      <c r="G157" s="23">
        <v>2.2869047251908974</v>
      </c>
      <c r="H157" s="23" t="s">
        <v>432</v>
      </c>
      <c r="I157" s="23">
        <v>0.62032599934863542</v>
      </c>
      <c r="J157" s="23">
        <v>0.62032599934863542</v>
      </c>
      <c r="K157" s="23">
        <v>0.62032599934863542</v>
      </c>
      <c r="L157" s="23">
        <v>0.2977261052683054</v>
      </c>
      <c r="M157" s="23">
        <v>7.2938838192698316</v>
      </c>
      <c r="N157" s="23">
        <v>0.89973797948013756</v>
      </c>
      <c r="O157" s="23">
        <v>1.4130993119505685E-4</v>
      </c>
      <c r="P157" s="23">
        <v>6.2410309213242051E-3</v>
      </c>
      <c r="Q157" s="23">
        <v>2.7074546825460525E-4</v>
      </c>
      <c r="R157" s="23">
        <v>3.2924571648846761E-2</v>
      </c>
      <c r="S157" s="23">
        <v>1.9990716890026489E-2</v>
      </c>
      <c r="T157" s="23">
        <v>2.7311106511669462E-4</v>
      </c>
      <c r="U157" s="23">
        <v>2.7062718841150077E-4</v>
      </c>
      <c r="V157" s="23">
        <v>5.1765935234802045E-2</v>
      </c>
      <c r="W157" s="23" t="s">
        <v>432</v>
      </c>
      <c r="X157" s="23">
        <v>5.2100032454574757E-4</v>
      </c>
      <c r="Y157" s="23">
        <v>3.9508416412119282E-3</v>
      </c>
      <c r="Z157" s="23">
        <v>4.5893487863208113E-4</v>
      </c>
      <c r="AA157" s="23">
        <v>4.4763811498990701E-4</v>
      </c>
      <c r="AB157" s="23">
        <v>5.378414959379664E-3</v>
      </c>
      <c r="AC157" s="23" t="s">
        <v>431</v>
      </c>
      <c r="AD157" s="23" t="s">
        <v>431</v>
      </c>
      <c r="AE157" s="63"/>
      <c r="AF157" s="23">
        <v>117612.23981626106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10.402870166487308</v>
      </c>
      <c r="F158" s="23">
        <v>0.30957586703816914</v>
      </c>
      <c r="G158" s="23">
        <v>0.64712070619460837</v>
      </c>
      <c r="H158" s="23" t="s">
        <v>432</v>
      </c>
      <c r="I158" s="23">
        <v>0.11052615424140629</v>
      </c>
      <c r="J158" s="23">
        <v>0.11052615424140629</v>
      </c>
      <c r="K158" s="23">
        <v>0.11052615424140629</v>
      </c>
      <c r="L158" s="23">
        <v>5.2890565969545993E-2</v>
      </c>
      <c r="M158" s="23">
        <v>9.5906058337210816</v>
      </c>
      <c r="N158" s="23">
        <v>4.5194632588559616</v>
      </c>
      <c r="O158" s="23">
        <v>4.0817604252798492E-5</v>
      </c>
      <c r="P158" s="23">
        <v>1.8019846728501883E-3</v>
      </c>
      <c r="Q158" s="23">
        <v>7.7738211287606301E-5</v>
      </c>
      <c r="R158" s="23">
        <v>9.284072831596258E-3</v>
      </c>
      <c r="S158" s="23">
        <v>5.6407722994928139E-3</v>
      </c>
      <c r="T158" s="23">
        <v>8.9630936013785842E-5</v>
      </c>
      <c r="U158" s="23">
        <v>7.7143575051297328E-5</v>
      </c>
      <c r="V158" s="23">
        <v>1.4726618277381493E-2</v>
      </c>
      <c r="W158" s="23" t="s">
        <v>432</v>
      </c>
      <c r="X158" s="23">
        <v>2.7050798250694805E-4</v>
      </c>
      <c r="Y158" s="23">
        <v>1.3774626317040017E-3</v>
      </c>
      <c r="Z158" s="23">
        <v>2.0829627082048899E-4</v>
      </c>
      <c r="AA158" s="23">
        <v>3.8320486984117554E-4</v>
      </c>
      <c r="AB158" s="23">
        <v>2.2394717548726143E-3</v>
      </c>
      <c r="AC158" s="23" t="s">
        <v>431</v>
      </c>
      <c r="AD158" s="23" t="s">
        <v>431</v>
      </c>
      <c r="AE158" s="63"/>
      <c r="AF158" s="23">
        <v>33280.492670902597</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456.78279051499999</v>
      </c>
      <c r="F159" s="23">
        <v>12.058526716999999</v>
      </c>
      <c r="G159" s="23">
        <v>556.50805075300002</v>
      </c>
      <c r="H159" s="23" t="s">
        <v>432</v>
      </c>
      <c r="I159" s="23">
        <v>27.307502638999999</v>
      </c>
      <c r="J159" s="23">
        <v>32.114469765000003</v>
      </c>
      <c r="K159" s="23">
        <v>32.114469765000003</v>
      </c>
      <c r="L159" s="23">
        <v>0.58345858399999995</v>
      </c>
      <c r="M159" s="23">
        <v>26.358706720000001</v>
      </c>
      <c r="N159" s="23">
        <v>1.214138156</v>
      </c>
      <c r="O159" s="23">
        <v>0.131220376</v>
      </c>
      <c r="P159" s="23">
        <v>0.147797757</v>
      </c>
      <c r="Q159" s="23">
        <v>4.2128319909999998</v>
      </c>
      <c r="R159" s="23">
        <v>4.4669840560000003</v>
      </c>
      <c r="S159" s="23">
        <v>8.4126351939999999</v>
      </c>
      <c r="T159" s="23">
        <v>197.519562106</v>
      </c>
      <c r="U159" s="23">
        <v>1.3736696079999999</v>
      </c>
      <c r="V159" s="23">
        <v>8.3705441779999994</v>
      </c>
      <c r="W159" s="23">
        <v>2.9966475627692497</v>
      </c>
      <c r="X159" s="23">
        <v>3.2390659401823889E-2</v>
      </c>
      <c r="Y159" s="23">
        <v>0.19268621775569519</v>
      </c>
      <c r="Z159" s="23">
        <v>0.13122037626254368</v>
      </c>
      <c r="AA159" s="23">
        <v>5.6148126671460429E-2</v>
      </c>
      <c r="AB159" s="23">
        <v>0.41244538009152321</v>
      </c>
      <c r="AC159" s="23">
        <v>0.92683400000000005</v>
      </c>
      <c r="AD159" s="23">
        <v>3.53505</v>
      </c>
      <c r="AE159" s="63"/>
      <c r="AF159" s="23">
        <v>287857.14982550481</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18.736316793</v>
      </c>
      <c r="F163" s="25">
        <v>49.626095644000003</v>
      </c>
      <c r="G163" s="25">
        <v>3.7341694250000002</v>
      </c>
      <c r="H163" s="25">
        <v>4.2004418689999996</v>
      </c>
      <c r="I163" s="25">
        <v>30.485380446000001</v>
      </c>
      <c r="J163" s="25">
        <v>37.25990943</v>
      </c>
      <c r="K163" s="25">
        <v>57.583496396999998</v>
      </c>
      <c r="L163" s="25">
        <v>2.7436842440000002</v>
      </c>
      <c r="M163" s="25">
        <v>537.42545364900002</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2026-02-04T08:53:57Z</dcterms:modified>
</cp:coreProperties>
</file>