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66C89F7E-E5A1-453D-A5EB-3CE116B28AB0}"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<sst xmlns="http://schemas.openxmlformats.org/spreadsheetml/2006/main" count="3895" uniqueCount="436">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</sst>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289.60018362528689</v>
      </c>
      <c r="F14" s="6">
        <v>1.5820905861605041</v>
      </c>
      <c r="G14" s="6">
        <v>931.49724800693696</v>
      </c>
      <c r="H14" s="6">
        <v>4.6325868999999999E-2</v>
      </c>
      <c r="I14" s="6">
        <v>9.3700725549324329</v>
      </c>
      <c r="J14" s="6">
        <v>20.274687577111123</v>
      </c>
      <c r="K14" s="6">
        <v>31.190326161590747</v>
      </c>
      <c r="L14" s="6">
        <v>0.24835042067958032</v>
      </c>
      <c r="M14" s="6">
        <v>13.73137395458923</v>
      </c>
      <c r="N14" s="6">
        <v>4.2830424326843897</v>
      </c>
      <c r="O14" s="6">
        <v>1.892645869356627</v>
      </c>
      <c r="P14" s="6">
        <v>3.2934989462337381</v>
      </c>
      <c r="Q14" s="6">
        <v>4.2153010048506854</v>
      </c>
      <c r="R14" s="6">
        <v>7.1994953137964606</v>
      </c>
      <c r="S14" s="6">
        <v>8.0405376842092338</v>
      </c>
      <c r="T14" s="6">
        <v>56.04722247377277</v>
      </c>
      <c r="U14" s="6">
        <v>2.0627087659658287</v>
      </c>
      <c r="V14" s="6">
        <v>21.517148646038546</v>
      </c>
      <c r="W14" s="6">
        <v>4.5655427039619108</v>
      </c>
      <c r="X14" s="6">
        <v>6.9530190962238773E-3</v>
      </c>
      <c r="Y14" s="6">
        <v>3.6903682256134676E-2</v>
      </c>
      <c r="Z14" s="6">
        <v>2.4891181170914718E-2</v>
      </c>
      <c r="AA14" s="6">
        <v>5.6402613136314339E-3</v>
      </c>
      <c r="AB14" s="6">
        <v>7.4388144056379321E-2</v>
      </c>
      <c r="AC14" s="6">
        <v>0.29769692679999998</v>
      </c>
      <c r="AD14" s="6">
        <v>2.4560036601656999E-3</v>
      </c>
      <c r="AE14" s="60"/>
      <c r="AF14" s="26">
        <v>89806.506984699998</v>
      </c>
      <c r="AG14" s="26">
        <v>755074.19627745997</v>
      </c>
      <c r="AH14" s="26">
        <v>204757.35895065512</v>
      </c>
      <c r="AI14" s="26">
        <v>18221.652908100066</v>
      </c>
      <c r="AJ14" s="26">
        <v>8973.6319218493009</v>
      </c>
      <c r="AK14" s="26" t="s">
        <v>431</v>
      </c>
      <c r="AL14" s="49" t="s">
        <v>49</v>
      </c>
    </row>
    <row r="15" spans="1:38" s="1" customFormat="1" ht="26.25" customHeight="1" thickBot="1" x14ac:dyDescent="0.25">
      <c r="A15" s="70" t="s">
        <v>53</v>
      </c>
      <c r="B15" s="70" t="s">
        <v>54</v>
      </c>
      <c r="C15" s="71" t="s">
        <v>55</v>
      </c>
      <c r="D15" s="72"/>
      <c r="E15" s="6">
        <v>19.864616697138306</v>
      </c>
      <c r="F15" s="6">
        <v>0.39759552919298591</v>
      </c>
      <c r="G15" s="6">
        <v>69.859318000000002</v>
      </c>
      <c r="H15" s="6" t="s">
        <v>432</v>
      </c>
      <c r="I15" s="6">
        <v>1.005395732094795</v>
      </c>
      <c r="J15" s="6">
        <v>1.383479909068033</v>
      </c>
      <c r="K15" s="6">
        <v>1.7586395824910515</v>
      </c>
      <c r="L15" s="6">
        <v>7.471808137643135E-2</v>
      </c>
      <c r="M15" s="6">
        <v>2.5243931504929074</v>
      </c>
      <c r="N15" s="6">
        <v>0.44372139745960149</v>
      </c>
      <c r="O15" s="6">
        <v>0.22477284408897183</v>
      </c>
      <c r="P15" s="6">
        <v>4.8855500074319276E-2</v>
      </c>
      <c r="Q15" s="6">
        <v>0.32415157129041333</v>
      </c>
      <c r="R15" s="6">
        <v>1.5194053267311241</v>
      </c>
      <c r="S15" s="6">
        <v>1.0931348417571207</v>
      </c>
      <c r="T15" s="6">
        <v>58.259254341791561</v>
      </c>
      <c r="U15" s="6">
        <v>0.25440745220856237</v>
      </c>
      <c r="V15" s="6">
        <v>4.7345463829495991</v>
      </c>
      <c r="W15" s="6">
        <v>0.18739564014246102</v>
      </c>
      <c r="X15" s="6">
        <v>6.2721882027940294E-5</v>
      </c>
      <c r="Y15" s="6">
        <v>4.0402898635038067E-4</v>
      </c>
      <c r="Z15" s="6">
        <v>8.0214420191376595E-5</v>
      </c>
      <c r="AA15" s="6">
        <v>3.2460520239439291E-4</v>
      </c>
      <c r="AB15" s="6">
        <v>8.7157047678750488E-4</v>
      </c>
      <c r="AC15" s="6" t="s">
        <v>431</v>
      </c>
      <c r="AD15" s="6" t="s">
        <v>431</v>
      </c>
      <c r="AE15" s="60"/>
      <c r="AF15" s="26">
        <v>154420.77640840239</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3.0347922002940928</v>
      </c>
      <c r="F16" s="6">
        <v>0.17796054301942521</v>
      </c>
      <c r="G16" s="6">
        <v>1.4071993947999999</v>
      </c>
      <c r="H16" s="6">
        <v>0.10366134980035975</v>
      </c>
      <c r="I16" s="6">
        <v>7.5320401750000002E-2</v>
      </c>
      <c r="J16" s="6">
        <v>0.10831383252935975</v>
      </c>
      <c r="K16" s="6">
        <v>0.13262528600435974</v>
      </c>
      <c r="L16" s="6">
        <v>4.0240798462600001E-2</v>
      </c>
      <c r="M16" s="6">
        <v>1.6822918792436357</v>
      </c>
      <c r="N16" s="6">
        <v>3.4781695868999998E-2</v>
      </c>
      <c r="O16" s="6">
        <v>5.17181515E-5</v>
      </c>
      <c r="P16" s="6">
        <v>6.8772480929999999E-3</v>
      </c>
      <c r="Q16" s="6">
        <v>2.4186007180000001E-3</v>
      </c>
      <c r="R16" s="6">
        <v>4.2233262972559998E-2</v>
      </c>
      <c r="S16" s="6">
        <v>1.4173983286055999E-2</v>
      </c>
      <c r="T16" s="6">
        <v>2.3231791348059999E-2</v>
      </c>
      <c r="U16" s="6">
        <v>8.0277566599999998E-4</v>
      </c>
      <c r="V16" s="6">
        <v>8.5660882751359746E-2</v>
      </c>
      <c r="W16" s="6">
        <v>4.3975962420000003E-4</v>
      </c>
      <c r="X16" s="6">
        <v>5.4319651705329507E-2</v>
      </c>
      <c r="Y16" s="6">
        <v>7.1702074767425602E-4</v>
      </c>
      <c r="Z16" s="6">
        <v>2.27026840146256E-4</v>
      </c>
      <c r="AA16" s="6">
        <v>1.6117868764225601E-4</v>
      </c>
      <c r="AB16" s="6">
        <v>5.5428718412792274E-2</v>
      </c>
      <c r="AC16" s="6" t="s">
        <v>431</v>
      </c>
      <c r="AD16" s="6" t="s">
        <v>431</v>
      </c>
      <c r="AE16" s="60"/>
      <c r="AF16" s="26">
        <v>7570.3362800000004</v>
      </c>
      <c r="AG16" s="26">
        <v>14194.11565888</v>
      </c>
      <c r="AH16" s="26">
        <v>907.17808830240006</v>
      </c>
      <c r="AI16" s="26" t="s">
        <v>431</v>
      </c>
      <c r="AJ16" s="26" t="s">
        <v>431</v>
      </c>
      <c r="AK16" s="26" t="s">
        <v>431</v>
      </c>
      <c r="AL16" s="49" t="s">
        <v>49</v>
      </c>
    </row>
    <row r="17" spans="1:38" s="2" customFormat="1" ht="26.25" customHeight="1" thickBot="1" x14ac:dyDescent="0.25">
      <c r="A17" s="70" t="s">
        <v>53</v>
      </c>
      <c r="B17" s="70" t="s">
        <v>58</v>
      </c>
      <c r="C17" s="71" t="s">
        <v>59</v>
      </c>
      <c r="D17" s="72"/>
      <c r="E17" s="6">
        <v>10.732841042517759</v>
      </c>
      <c r="F17" s="6">
        <v>0.52716456677400003</v>
      </c>
      <c r="G17" s="6">
        <v>8.0483825119111394</v>
      </c>
      <c r="H17" s="6">
        <v>1.2442239999999999E-3</v>
      </c>
      <c r="I17" s="6">
        <v>0.33523187786194331</v>
      </c>
      <c r="J17" s="6">
        <v>0.92998241286194328</v>
      </c>
      <c r="K17" s="6">
        <v>2.4993549668619433</v>
      </c>
      <c r="L17" s="6">
        <v>2.6736553499950001E-2</v>
      </c>
      <c r="M17" s="6">
        <v>95.880138725433824</v>
      </c>
      <c r="N17" s="6">
        <v>7.7489245799999997</v>
      </c>
      <c r="O17" s="6">
        <v>0.15287716300000001</v>
      </c>
      <c r="P17" s="6">
        <v>1.277991892374215E-2</v>
      </c>
      <c r="Q17" s="6">
        <v>0.329771657</v>
      </c>
      <c r="R17" s="6">
        <v>1.2780430140000001</v>
      </c>
      <c r="S17" s="6">
        <v>2.7460097999999999E-2</v>
      </c>
      <c r="T17" s="6">
        <v>1.368907962</v>
      </c>
      <c r="U17" s="6">
        <v>1.3109336523998852E-2</v>
      </c>
      <c r="V17" s="6">
        <v>5.5084788629999997</v>
      </c>
      <c r="W17" s="6">
        <v>1.2081576536556458</v>
      </c>
      <c r="X17" s="6">
        <v>1.4938017375190016E-2</v>
      </c>
      <c r="Y17" s="6">
        <v>2.4037212449220021E-2</v>
      </c>
      <c r="Z17" s="6">
        <v>1.300012246665001E-2</v>
      </c>
      <c r="AA17" s="6">
        <v>9.1234469346033395E-3</v>
      </c>
      <c r="AB17" s="6">
        <v>6.1098799224663387E-2</v>
      </c>
      <c r="AC17" s="6">
        <v>3.8408892991007998E-3</v>
      </c>
      <c r="AD17" s="6">
        <v>0.13982646147643599</v>
      </c>
      <c r="AE17" s="60"/>
      <c r="AF17" s="26">
        <v>6329.7065559733364</v>
      </c>
      <c r="AG17" s="26">
        <v>27043.075079083334</v>
      </c>
      <c r="AH17" s="26">
        <v>62618.381219269999</v>
      </c>
      <c r="AI17" s="26">
        <v>33.628033333334002</v>
      </c>
      <c r="AJ17" s="26" t="s">
        <v>433</v>
      </c>
      <c r="AK17" s="26" t="s">
        <v>431</v>
      </c>
      <c r="AL17" s="49" t="s">
        <v>49</v>
      </c>
    </row>
    <row r="18" spans="1:38" s="2" customFormat="1" ht="26.25" customHeight="1" thickBot="1" x14ac:dyDescent="0.25">
      <c r="A18" s="70" t="s">
        <v>53</v>
      </c>
      <c r="B18" s="70" t="s">
        <v>60</v>
      </c>
      <c r="C18" s="71" t="s">
        <v>61</v>
      </c>
      <c r="D18" s="72"/>
      <c r="E18" s="6">
        <v>10.865399802691018</v>
      </c>
      <c r="F18" s="6">
        <v>0.59830465417034639</v>
      </c>
      <c r="G18" s="6">
        <v>13.999149005205064</v>
      </c>
      <c r="H18" s="6" t="s">
        <v>432</v>
      </c>
      <c r="I18" s="6">
        <v>0.73965495983485308</v>
      </c>
      <c r="J18" s="6">
        <v>0.87718975789177722</v>
      </c>
      <c r="K18" s="6">
        <v>1.0031687463612757</v>
      </c>
      <c r="L18" s="6">
        <v>0.37845399564298504</v>
      </c>
      <c r="M18" s="6">
        <v>2.5261111016670745</v>
      </c>
      <c r="N18" s="6">
        <v>0.20021405176070015</v>
      </c>
      <c r="O18" s="6">
        <v>1.4692304824454008E-2</v>
      </c>
      <c r="P18" s="6">
        <v>6.6032799489295115E-3</v>
      </c>
      <c r="Q18" s="6">
        <v>5.0236252605714515E-2</v>
      </c>
      <c r="R18" s="6">
        <v>0.22915109765903349</v>
      </c>
      <c r="S18" s="6">
        <v>0.10901650676605371</v>
      </c>
      <c r="T18" s="6">
        <v>4.9602698214256797</v>
      </c>
      <c r="U18" s="6">
        <v>2.2297806310797683E-2</v>
      </c>
      <c r="V18" s="6">
        <v>1.1895224638578183</v>
      </c>
      <c r="W18" s="6">
        <v>0.15155691355271095</v>
      </c>
      <c r="X18" s="6">
        <v>1.2917733369234127E-3</v>
      </c>
      <c r="Y18" s="6">
        <v>2.7966307113963698E-3</v>
      </c>
      <c r="Z18" s="6">
        <v>1.2931186559658127E-3</v>
      </c>
      <c r="AA18" s="6">
        <v>1.3483167696966127E-3</v>
      </c>
      <c r="AB18" s="6">
        <v>6.7298394741741518E-3</v>
      </c>
      <c r="AC18" s="6">
        <v>3.9579999999999997E-3</v>
      </c>
      <c r="AD18" s="6">
        <v>1.9999999999999999E-6</v>
      </c>
      <c r="AE18" s="60"/>
      <c r="AF18" s="26">
        <v>33839.200174414422</v>
      </c>
      <c r="AG18" s="26">
        <v>809.55839999576403</v>
      </c>
      <c r="AH18" s="26">
        <v>16402.333664076326</v>
      </c>
      <c r="AI18" s="26" t="s">
        <v>431</v>
      </c>
      <c r="AJ18" s="26" t="s">
        <v>433</v>
      </c>
      <c r="AK18" s="26" t="s">
        <v>431</v>
      </c>
      <c r="AL18" s="49" t="s">
        <v>49</v>
      </c>
    </row>
    <row r="19" spans="1:38" s="2" customFormat="1" ht="26.25" customHeight="1" thickBot="1" x14ac:dyDescent="0.25">
      <c r="A19" s="70" t="s">
        <v>53</v>
      </c>
      <c r="B19" s="70" t="s">
        <v>62</v>
      </c>
      <c r="C19" s="71" t="s">
        <v>63</v>
      </c>
      <c r="D19" s="72"/>
      <c r="E19" s="6">
        <v>10.373562266482091</v>
      </c>
      <c r="F19" s="6">
        <v>1.9260982259547781</v>
      </c>
      <c r="G19" s="6">
        <v>11.783244571232675</v>
      </c>
      <c r="H19" s="6">
        <v>2.3722188000000002E-2</v>
      </c>
      <c r="I19" s="6">
        <v>0.63279238892229817</v>
      </c>
      <c r="J19" s="6">
        <v>0.77438619341954296</v>
      </c>
      <c r="K19" s="6">
        <v>0.90221222667604428</v>
      </c>
      <c r="L19" s="6">
        <v>8.3337651018416017E-2</v>
      </c>
      <c r="M19" s="6">
        <v>4.5123158155750396</v>
      </c>
      <c r="N19" s="6">
        <v>0.31353880972242787</v>
      </c>
      <c r="O19" s="6">
        <v>1.8661028580474311E-2</v>
      </c>
      <c r="P19" s="6">
        <v>3.4125895113732735E-2</v>
      </c>
      <c r="Q19" s="6">
        <v>7.3454214853470035E-2</v>
      </c>
      <c r="R19" s="6">
        <v>0.286593348572247</v>
      </c>
      <c r="S19" s="6">
        <v>0.10262687849205224</v>
      </c>
      <c r="T19" s="6">
        <v>2.3785667421607393</v>
      </c>
      <c r="U19" s="6">
        <v>0.1469515894416811</v>
      </c>
      <c r="V19" s="6">
        <v>0.80733158533740357</v>
      </c>
      <c r="W19" s="6">
        <v>0.43325141381438231</v>
      </c>
      <c r="X19" s="6">
        <v>3.3350402451895939E-2</v>
      </c>
      <c r="Y19" s="6">
        <v>5.2683583042184103E-2</v>
      </c>
      <c r="Z19" s="6">
        <v>2.5119747403735872E-2</v>
      </c>
      <c r="AA19" s="6">
        <v>2.0387466077261628E-2</v>
      </c>
      <c r="AB19" s="6">
        <v>0.13154119897507754</v>
      </c>
      <c r="AC19" s="6">
        <v>4.5184091614164701E-2</v>
      </c>
      <c r="AD19" s="6">
        <v>0.22245093759548509</v>
      </c>
      <c r="AE19" s="60"/>
      <c r="AF19" s="26">
        <v>18197.617624288454</v>
      </c>
      <c r="AG19" s="26">
        <v>7438.1121533972191</v>
      </c>
      <c r="AH19" s="26">
        <v>115579.887750279</v>
      </c>
      <c r="AI19" s="26">
        <v>641.14012844718104</v>
      </c>
      <c r="AJ19" s="26">
        <v>1048.80218268</v>
      </c>
      <c r="AK19" s="26" t="s">
        <v>431</v>
      </c>
      <c r="AL19" s="49" t="s">
        <v>49</v>
      </c>
    </row>
    <row r="20" spans="1:38" s="2" customFormat="1" ht="26.25" customHeight="1" thickBot="1" x14ac:dyDescent="0.25">
      <c r="A20" s="70" t="s">
        <v>53</v>
      </c>
      <c r="B20" s="70" t="s">
        <v>64</v>
      </c>
      <c r="C20" s="71" t="s">
        <v>65</v>
      </c>
      <c r="D20" s="72"/>
      <c r="E20" s="6">
        <v>8.9037134384943677</v>
      </c>
      <c r="F20" s="6">
        <v>3.5891437657144145</v>
      </c>
      <c r="G20" s="6">
        <v>5.3881172085195184</v>
      </c>
      <c r="H20" s="6">
        <v>0.32379588807727111</v>
      </c>
      <c r="I20" s="6">
        <v>2.3306102688447132</v>
      </c>
      <c r="J20" s="6">
        <v>2.589736707145446</v>
      </c>
      <c r="K20" s="6">
        <v>2.8319698046222075</v>
      </c>
      <c r="L20" s="6">
        <v>0.33744456905774894</v>
      </c>
      <c r="M20" s="6">
        <v>9.7944887927411166</v>
      </c>
      <c r="N20" s="6">
        <v>0.94536954156770636</v>
      </c>
      <c r="O20" s="6">
        <v>0.17437784256687314</v>
      </c>
      <c r="P20" s="6">
        <v>6.3227377667084583E-2</v>
      </c>
      <c r="Q20" s="6">
        <v>0.33149703534269298</v>
      </c>
      <c r="R20" s="6">
        <v>0.58008010980024116</v>
      </c>
      <c r="S20" s="6">
        <v>0.74747978943546334</v>
      </c>
      <c r="T20" s="6">
        <v>2.0099734384583354</v>
      </c>
      <c r="U20" s="6">
        <v>7.6058455168615507E-2</v>
      </c>
      <c r="V20" s="6">
        <v>10.431673411333987</v>
      </c>
      <c r="W20" s="6">
        <v>2.535833988235181</v>
      </c>
      <c r="X20" s="6">
        <v>0.12605217241738978</v>
      </c>
      <c r="Y20" s="6">
        <v>0.14873700923635616</v>
      </c>
      <c r="Z20" s="6">
        <v>4.794963683868618E-2</v>
      </c>
      <c r="AA20" s="6">
        <v>3.9855410916764644E-2</v>
      </c>
      <c r="AB20" s="6">
        <v>0.36259422940992686</v>
      </c>
      <c r="AC20" s="6">
        <v>0.20751160725661219</v>
      </c>
      <c r="AD20" s="6">
        <v>0.10958138031382279</v>
      </c>
      <c r="AE20" s="60"/>
      <c r="AF20" s="26">
        <v>10452.745196926837</v>
      </c>
      <c r="AG20" s="26">
        <v>1146.0888399999999</v>
      </c>
      <c r="AH20" s="26">
        <v>80695.761149574435</v>
      </c>
      <c r="AI20" s="26">
        <v>40327.553961041143</v>
      </c>
      <c r="AJ20" s="26" t="s">
        <v>433</v>
      </c>
      <c r="AK20" s="26" t="s">
        <v>431</v>
      </c>
      <c r="AL20" s="49" t="s">
        <v>49</v>
      </c>
    </row>
    <row r="21" spans="1:38" s="2" customFormat="1" ht="26.25" customHeight="1" thickBot="1" x14ac:dyDescent="0.25">
      <c r="A21" s="70" t="s">
        <v>53</v>
      </c>
      <c r="B21" s="70" t="s">
        <v>66</v>
      </c>
      <c r="C21" s="71" t="s">
        <v>67</v>
      </c>
      <c r="D21" s="72"/>
      <c r="E21" s="6">
        <v>9.9785909939999993</v>
      </c>
      <c r="F21" s="6">
        <v>4.7677761609999996</v>
      </c>
      <c r="G21" s="6">
        <v>13.724948596999999</v>
      </c>
      <c r="H21" s="6">
        <v>0.43352418199999998</v>
      </c>
      <c r="I21" s="6">
        <v>2.5713877200000002</v>
      </c>
      <c r="J21" s="6">
        <v>2.8640957939999998</v>
      </c>
      <c r="K21" s="6">
        <v>3.1893377809999999</v>
      </c>
      <c r="L21" s="6">
        <v>0.58307566899999996</v>
      </c>
      <c r="M21" s="6">
        <v>10.258840531000001</v>
      </c>
      <c r="N21" s="6">
        <v>0.63084253099999998</v>
      </c>
      <c r="O21" s="6">
        <v>0.16083356200000001</v>
      </c>
      <c r="P21" s="6">
        <v>1.7629058999999999E-2</v>
      </c>
      <c r="Q21" s="6">
        <v>3.7300176999999997E-2</v>
      </c>
      <c r="R21" s="6">
        <v>0.82548516699999996</v>
      </c>
      <c r="S21" s="6">
        <v>0.16535459699999999</v>
      </c>
      <c r="T21" s="6">
        <v>5.7157658260000002</v>
      </c>
      <c r="U21" s="6">
        <v>9.5403490000000001E-3</v>
      </c>
      <c r="V21" s="6">
        <v>6.3337375060000003</v>
      </c>
      <c r="W21" s="6">
        <v>1.506655258856169</v>
      </c>
      <c r="X21" s="6">
        <v>0.14384148393833746</v>
      </c>
      <c r="Y21" s="6">
        <v>0.23934510079936308</v>
      </c>
      <c r="Z21" s="6">
        <v>8.4563136756008586E-2</v>
      </c>
      <c r="AA21" s="6">
        <v>7.2311856746842276E-2</v>
      </c>
      <c r="AB21" s="6">
        <v>0.54006157824055145</v>
      </c>
      <c r="AC21" s="6">
        <v>6.0302000000000001E-2</v>
      </c>
      <c r="AD21" s="6">
        <v>3.0956999999999998E-2</v>
      </c>
      <c r="AE21" s="60"/>
      <c r="AF21" s="26">
        <v>33546.053655832708</v>
      </c>
      <c r="AG21" s="26">
        <v>747.607780911335</v>
      </c>
      <c r="AH21" s="26">
        <v>60796.938999999998</v>
      </c>
      <c r="AI21" s="26">
        <v>11716.869849805784</v>
      </c>
      <c r="AJ21" s="26" t="s">
        <v>433</v>
      </c>
      <c r="AK21" s="26" t="s">
        <v>431</v>
      </c>
      <c r="AL21" s="49" t="s">
        <v>49</v>
      </c>
    </row>
    <row r="22" spans="1:38" s="2" customFormat="1" ht="26.25" customHeight="1" thickBot="1" x14ac:dyDescent="0.25">
      <c r="A22" s="70" t="s">
        <v>53</v>
      </c>
      <c r="B22" s="74" t="s">
        <v>68</v>
      </c>
      <c r="C22" s="71" t="s">
        <v>69</v>
      </c>
      <c r="D22" s="72"/>
      <c r="E22" s="6">
        <v>99.028062231438426</v>
      </c>
      <c r="F22" s="6">
        <v>2.6837215146575009</v>
      </c>
      <c r="G22" s="6">
        <v>50.892844836252529</v>
      </c>
      <c r="H22" s="6">
        <v>7.1577990000000003E-3</v>
      </c>
      <c r="I22" s="6">
        <v>1.7724584780142556</v>
      </c>
      <c r="J22" s="6">
        <v>3.1451532083035776</v>
      </c>
      <c r="K22" s="6">
        <v>3.9848885016106332</v>
      </c>
      <c r="L22" s="6">
        <v>0.43781629405775918</v>
      </c>
      <c r="M22" s="6">
        <v>75.139912412846684</v>
      </c>
      <c r="N22" s="6">
        <v>3.4237681318283468</v>
      </c>
      <c r="O22" s="6">
        <v>3.3206662402639688</v>
      </c>
      <c r="P22" s="6">
        <v>0.81176430070112437</v>
      </c>
      <c r="Q22" s="6">
        <v>0.86945378252667815</v>
      </c>
      <c r="R22" s="6">
        <v>0.97615433531051299</v>
      </c>
      <c r="S22" s="6">
        <v>0.87645013229103441</v>
      </c>
      <c r="T22" s="6">
        <v>4.6300792037820298</v>
      </c>
      <c r="U22" s="6">
        <v>0.1561307226085355</v>
      </c>
      <c r="V22" s="6">
        <v>3.668566276584531</v>
      </c>
      <c r="W22" s="6">
        <v>1.5254513587561673</v>
      </c>
      <c r="X22" s="6">
        <v>6.1546402178514863E-3</v>
      </c>
      <c r="Y22" s="6">
        <v>1.6111259784331488E-2</v>
      </c>
      <c r="Z22" s="6">
        <v>5.3520351735271282E-3</v>
      </c>
      <c r="AA22" s="6">
        <v>4.0732266652693701E-3</v>
      </c>
      <c r="AB22" s="6">
        <v>3.1691161826564819E-2</v>
      </c>
      <c r="AC22" s="6">
        <v>0.14322730382400001</v>
      </c>
      <c r="AD22" s="6">
        <v>0.62694800431589603</v>
      </c>
      <c r="AE22" s="60"/>
      <c r="AF22" s="26">
        <v>143095.95271487784</v>
      </c>
      <c r="AG22" s="26">
        <v>4993.1871564554649</v>
      </c>
      <c r="AH22" s="26">
        <v>142969.71266195161</v>
      </c>
      <c r="AI22" s="26">
        <v>5618.481810350414</v>
      </c>
      <c r="AJ22" s="26">
        <v>3447.835</v>
      </c>
      <c r="AK22" s="26" t="s">
        <v>431</v>
      </c>
      <c r="AL22" s="49" t="s">
        <v>49</v>
      </c>
    </row>
    <row r="23" spans="1:38" s="2" customFormat="1" ht="26.25" customHeight="1" thickBot="1" x14ac:dyDescent="0.25">
      <c r="A23" s="70" t="s">
        <v>70</v>
      </c>
      <c r="B23" s="74" t="s">
        <v>393</v>
      </c>
      <c r="C23" s="71" t="s">
        <v>389</v>
      </c>
      <c r="D23" s="117"/>
      <c r="E23" s="6">
        <v>45.084008195000003</v>
      </c>
      <c r="F23" s="6">
        <v>5.1779748559999996</v>
      </c>
      <c r="G23" s="6">
        <v>0.86812872299999999</v>
      </c>
      <c r="H23" s="6">
        <v>9.8636790000000002E-3</v>
      </c>
      <c r="I23" s="6">
        <v>3.2118486260000001</v>
      </c>
      <c r="J23" s="6">
        <v>3.2118486260000001</v>
      </c>
      <c r="K23" s="6">
        <v>3.2118486260000001</v>
      </c>
      <c r="L23" s="6">
        <v>1.893650265</v>
      </c>
      <c r="M23" s="6">
        <v>15.501126528</v>
      </c>
      <c r="N23" s="6" t="s">
        <v>432</v>
      </c>
      <c r="O23" s="6">
        <v>1.2401837000000001E-2</v>
      </c>
      <c r="P23" s="6" t="s">
        <v>432</v>
      </c>
      <c r="Q23" s="6" t="s">
        <v>432</v>
      </c>
      <c r="R23" s="6">
        <v>6.2009170000000002E-2</v>
      </c>
      <c r="S23" s="6">
        <v>2.1083125859999998</v>
      </c>
      <c r="T23" s="6">
        <v>8.6812847999999998E-2</v>
      </c>
      <c r="U23" s="6">
        <v>1.2401837000000001E-2</v>
      </c>
      <c r="V23" s="6">
        <v>1.2401838730000001</v>
      </c>
      <c r="W23" s="6" t="s">
        <v>432</v>
      </c>
      <c r="X23" s="6">
        <v>3.7205516411920769E-2</v>
      </c>
      <c r="Y23" s="6">
        <v>6.2009194019867951E-2</v>
      </c>
      <c r="Z23" s="6">
        <v>4.2662325485669152E-2</v>
      </c>
      <c r="AA23" s="6">
        <v>9.7974526551391355E-3</v>
      </c>
      <c r="AB23" s="6">
        <v>0.15167448857259699</v>
      </c>
      <c r="AC23" s="6" t="s">
        <v>431</v>
      </c>
      <c r="AD23" s="6" t="s">
        <v>431</v>
      </c>
      <c r="AE23" s="60"/>
      <c r="AF23" s="26">
        <v>53451.925245126171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16.160282837849309</v>
      </c>
      <c r="F24" s="6">
        <v>9.8432695098703871</v>
      </c>
      <c r="G24" s="6">
        <v>14.541813490008101</v>
      </c>
      <c r="H24" s="6">
        <v>0.94283715599999995</v>
      </c>
      <c r="I24" s="6">
        <v>4.7325077784152949</v>
      </c>
      <c r="J24" s="6">
        <v>5.1219778837836083</v>
      </c>
      <c r="K24" s="6">
        <v>5.5996717148336632</v>
      </c>
      <c r="L24" s="6">
        <v>1.1486062562392265</v>
      </c>
      <c r="M24" s="6">
        <v>19.989161731775997</v>
      </c>
      <c r="N24" s="6">
        <v>1.0506832568371287</v>
      </c>
      <c r="O24" s="6">
        <v>0.34147167903864123</v>
      </c>
      <c r="P24" s="6">
        <v>3.1916843296564038E-2</v>
      </c>
      <c r="Q24" s="6">
        <v>5.2623494999876917E-2</v>
      </c>
      <c r="R24" s="6">
        <v>1.2536069143246729</v>
      </c>
      <c r="S24" s="6">
        <v>0.26459025614449938</v>
      </c>
      <c r="T24" s="6">
        <v>6.8727649104463113</v>
      </c>
      <c r="U24" s="6">
        <v>1.8863233280349431E-2</v>
      </c>
      <c r="V24" s="6">
        <v>13.465429877890614</v>
      </c>
      <c r="W24" s="6">
        <v>2.9669520898268655</v>
      </c>
      <c r="X24" s="6">
        <v>0.28599768232579709</v>
      </c>
      <c r="Y24" s="6">
        <v>0.46941819135026652</v>
      </c>
      <c r="Z24" s="6">
        <v>0.1582564683574284</v>
      </c>
      <c r="AA24" s="6">
        <v>0.13249830874493007</v>
      </c>
      <c r="AB24" s="6">
        <v>1.0461706507704056</v>
      </c>
      <c r="AC24" s="6">
        <v>0.129158</v>
      </c>
      <c r="AD24" s="6">
        <v>1.7194000000000001E-2</v>
      </c>
      <c r="AE24" s="60"/>
      <c r="AF24" s="26">
        <v>41745.074688570901</v>
      </c>
      <c r="AG24" s="26">
        <v>92.203994115380993</v>
      </c>
      <c r="AH24" s="26">
        <v>125690.41180281001</v>
      </c>
      <c r="AI24" s="26">
        <v>25482.08532597356</v>
      </c>
      <c r="AJ24" s="26" t="s">
        <v>431</v>
      </c>
      <c r="AK24" s="26" t="s">
        <v>431</v>
      </c>
      <c r="AL24" s="49" t="s">
        <v>49</v>
      </c>
    </row>
    <row r="25" spans="1:38" s="2" customFormat="1" ht="26.25" customHeight="1" thickBot="1" x14ac:dyDescent="0.25">
      <c r="A25" s="70" t="s">
        <v>73</v>
      </c>
      <c r="B25" s="74" t="s">
        <v>74</v>
      </c>
      <c r="C25" s="76" t="s">
        <v>75</v>
      </c>
      <c r="D25" s="72"/>
      <c r="E25" s="6">
        <v>3.6690087967446963</v>
      </c>
      <c r="F25" s="6">
        <v>0.33057318608083852</v>
      </c>
      <c r="G25" s="6">
        <v>0.23108548945754911</v>
      </c>
      <c r="H25" s="6" t="s">
        <v>432</v>
      </c>
      <c r="I25" s="6">
        <v>3.9495505603562325E-2</v>
      </c>
      <c r="J25" s="6">
        <v>3.9495505603562325E-2</v>
      </c>
      <c r="K25" s="6">
        <v>3.9495505603562325E-2</v>
      </c>
      <c r="L25" s="6">
        <v>1.8955568181010053E-2</v>
      </c>
      <c r="M25" s="6">
        <v>2.6578986445949093</v>
      </c>
      <c r="N25" s="6">
        <v>8.2606297938013232E-2</v>
      </c>
      <c r="O25" s="6">
        <v>1.4277363092603748E-5</v>
      </c>
      <c r="P25" s="6">
        <v>6.3056905863772292E-4</v>
      </c>
      <c r="Q25" s="6">
        <v>2.7355897207318085E-5</v>
      </c>
      <c r="R25" s="6">
        <v>3.3270015215560154E-3</v>
      </c>
      <c r="S25" s="6">
        <v>2.020038504149549E-3</v>
      </c>
      <c r="T25" s="6">
        <v>2.7573066491456423E-5</v>
      </c>
      <c r="U25" s="6">
        <v>2.7345038743111167E-5</v>
      </c>
      <c r="V25" s="6">
        <v>5.2306535533912504E-3</v>
      </c>
      <c r="W25" s="6" t="s">
        <v>432</v>
      </c>
      <c r="X25" s="6">
        <v>2.2780115319224391E-4</v>
      </c>
      <c r="Y25" s="6">
        <v>1.7758530009650579E-3</v>
      </c>
      <c r="Z25" s="6">
        <v>2.0281738386389669E-4</v>
      </c>
      <c r="AA25" s="6">
        <v>1.8489510556909892E-4</v>
      </c>
      <c r="AB25" s="6">
        <v>2.3913666435902976E-3</v>
      </c>
      <c r="AC25" s="6" t="s">
        <v>431</v>
      </c>
      <c r="AD25" s="6" t="s">
        <v>431</v>
      </c>
      <c r="AE25" s="60"/>
      <c r="AF25" s="26">
        <v>11915.048775796966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2.7868602070451463</v>
      </c>
      <c r="F26" s="6">
        <v>0.23412187224153835</v>
      </c>
      <c r="G26" s="6">
        <v>0.19799398862573991</v>
      </c>
      <c r="H26" s="6" t="s">
        <v>432</v>
      </c>
      <c r="I26" s="6">
        <v>2.2633075169095823E-2</v>
      </c>
      <c r="J26" s="6">
        <v>2.2633075169095823E-2</v>
      </c>
      <c r="K26" s="6">
        <v>2.2633075169095823E-2</v>
      </c>
      <c r="L26" s="6">
        <v>1.0847936407646004E-2</v>
      </c>
      <c r="M26" s="6">
        <v>2.7065925374330879</v>
      </c>
      <c r="N26" s="6">
        <v>0.5311189085743091</v>
      </c>
      <c r="O26" s="6">
        <v>1.232258429603179E-5</v>
      </c>
      <c r="P26" s="6">
        <v>5.441543066085487E-4</v>
      </c>
      <c r="Q26" s="6">
        <v>2.356005752602635E-5</v>
      </c>
      <c r="R26" s="6">
        <v>2.8470635214354664E-3</v>
      </c>
      <c r="S26" s="6">
        <v>1.7290459361066135E-3</v>
      </c>
      <c r="T26" s="6">
        <v>2.495755451885629E-5</v>
      </c>
      <c r="U26" s="6">
        <v>2.3490182676384853E-5</v>
      </c>
      <c r="V26" s="6">
        <v>4.4900980525229188E-3</v>
      </c>
      <c r="W26" s="6" t="s">
        <v>432</v>
      </c>
      <c r="X26" s="6">
        <v>1.7342271403881235E-4</v>
      </c>
      <c r="Y26" s="6">
        <v>1.1973382190776775E-3</v>
      </c>
      <c r="Z26" s="6">
        <v>1.4752297978215762E-4</v>
      </c>
      <c r="AA26" s="6">
        <v>1.7535375881350015E-4</v>
      </c>
      <c r="AB26" s="6">
        <v>1.6936376717121477E-3</v>
      </c>
      <c r="AC26" s="6" t="s">
        <v>431</v>
      </c>
      <c r="AD26" s="6" t="s">
        <v>431</v>
      </c>
      <c r="AE26" s="60"/>
      <c r="AF26" s="26">
        <v>10157.592372789746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193.237167731</v>
      </c>
      <c r="F27" s="6">
        <v>39.381577509000003</v>
      </c>
      <c r="G27" s="6">
        <v>8.8492774819999998</v>
      </c>
      <c r="H27" s="6">
        <v>3.9253586</v>
      </c>
      <c r="I27" s="6">
        <v>10.041087576000001</v>
      </c>
      <c r="J27" s="6">
        <v>10.041087576000001</v>
      </c>
      <c r="K27" s="6">
        <v>10.041087576000001</v>
      </c>
      <c r="L27" s="6">
        <v>8.1361035800000003</v>
      </c>
      <c r="M27" s="6">
        <v>383.12092633700001</v>
      </c>
      <c r="N27" s="6">
        <v>44.702914321000002</v>
      </c>
      <c r="O27" s="6">
        <v>0.17098129300000001</v>
      </c>
      <c r="P27" s="6">
        <v>0.104858642</v>
      </c>
      <c r="Q27" s="6">
        <v>2.7577109999999999E-3</v>
      </c>
      <c r="R27" s="6">
        <v>0.83717977300000002</v>
      </c>
      <c r="S27" s="6">
        <v>28.972535964999999</v>
      </c>
      <c r="T27" s="6">
        <v>1.1993622820000001</v>
      </c>
      <c r="U27" s="6">
        <v>0.17075710999999999</v>
      </c>
      <c r="V27" s="6">
        <v>17.092134248000001</v>
      </c>
      <c r="W27" s="6">
        <v>12.9766219215</v>
      </c>
      <c r="X27" s="6">
        <v>0.22885370647209999</v>
      </c>
      <c r="Y27" s="6">
        <v>0.2480195256928</v>
      </c>
      <c r="Z27" s="6">
        <v>0.1563497525319</v>
      </c>
      <c r="AA27" s="6">
        <v>0.23938204257689999</v>
      </c>
      <c r="AB27" s="6">
        <v>0.87260502727589995</v>
      </c>
      <c r="AC27" s="6" t="s">
        <v>431</v>
      </c>
      <c r="AD27" s="6">
        <v>2.5996739999999998</v>
      </c>
      <c r="AE27" s="60"/>
      <c r="AF27" s="26">
        <v>694575.69602815551</v>
      </c>
      <c r="AG27" s="26" t="s">
        <v>433</v>
      </c>
      <c r="AH27" s="26" t="s">
        <v>433</v>
      </c>
      <c r="AI27" s="26">
        <v>4245.5972556498664</v>
      </c>
      <c r="AJ27" s="26">
        <v>111.26502463965795</v>
      </c>
      <c r="AK27" s="26" t="s">
        <v>431</v>
      </c>
      <c r="AL27" s="49" t="s">
        <v>49</v>
      </c>
    </row>
    <row r="28" spans="1:38" s="2" customFormat="1" ht="26.25" customHeight="1" thickBot="1" x14ac:dyDescent="0.25">
      <c r="A28" s="70" t="s">
        <v>78</v>
      </c>
      <c r="B28" s="70" t="s">
        <v>81</v>
      </c>
      <c r="C28" s="71" t="s">
        <v>82</v>
      </c>
      <c r="D28" s="72"/>
      <c r="E28" s="6">
        <v>38.755314239999997</v>
      </c>
      <c r="F28" s="6">
        <v>5.5089540010000002</v>
      </c>
      <c r="G28" s="6">
        <v>1.7646790750000001</v>
      </c>
      <c r="H28" s="6">
        <v>3.5240762000000002E-2</v>
      </c>
      <c r="I28" s="6">
        <v>3.8955194209999999</v>
      </c>
      <c r="J28" s="6">
        <v>3.8955194209999999</v>
      </c>
      <c r="K28" s="6">
        <v>3.8955194209999999</v>
      </c>
      <c r="L28" s="6">
        <v>2.8347956820000002</v>
      </c>
      <c r="M28" s="6">
        <v>54.430959606000002</v>
      </c>
      <c r="N28" s="6">
        <v>2.3146156229999999</v>
      </c>
      <c r="O28" s="6">
        <v>1.8021193000000001E-2</v>
      </c>
      <c r="P28" s="6">
        <v>1.4292436E-2</v>
      </c>
      <c r="Q28" s="6">
        <v>2.86161E-4</v>
      </c>
      <c r="R28" s="6">
        <v>9.7243580999999996E-2</v>
      </c>
      <c r="S28" s="6">
        <v>3.064003708</v>
      </c>
      <c r="T28" s="6">
        <v>0.12576543700000001</v>
      </c>
      <c r="U28" s="6">
        <v>1.8067683000000001E-2</v>
      </c>
      <c r="V28" s="6">
        <v>1.813432259</v>
      </c>
      <c r="W28" s="6">
        <v>1.4877221018</v>
      </c>
      <c r="X28" s="6">
        <v>3.4722677365299999E-2</v>
      </c>
      <c r="Y28" s="6">
        <v>3.7990929107399998E-2</v>
      </c>
      <c r="Z28" s="6">
        <v>2.5869712859599998E-2</v>
      </c>
      <c r="AA28" s="6">
        <v>3.4420160122100002E-2</v>
      </c>
      <c r="AB28" s="6">
        <v>0.13300347945409999</v>
      </c>
      <c r="AC28" s="6" t="s">
        <v>431</v>
      </c>
      <c r="AD28" s="6">
        <v>0.33120100000000002</v>
      </c>
      <c r="AE28" s="60"/>
      <c r="AF28" s="26">
        <v>112997.80605318406</v>
      </c>
      <c r="AG28" s="26" t="s">
        <v>433</v>
      </c>
      <c r="AH28" s="26" t="s">
        <v>433</v>
      </c>
      <c r="AI28" s="26">
        <v>510.08135380323046</v>
      </c>
      <c r="AJ28" s="26">
        <v>26.799389540537955</v>
      </c>
      <c r="AK28" s="26" t="s">
        <v>431</v>
      </c>
      <c r="AL28" s="49" t="s">
        <v>49</v>
      </c>
    </row>
    <row r="29" spans="1:38" s="2" customFormat="1" ht="26.25" customHeight="1" thickBot="1" x14ac:dyDescent="0.25">
      <c r="A29" s="70" t="s">
        <v>78</v>
      </c>
      <c r="B29" s="70" t="s">
        <v>83</v>
      </c>
      <c r="C29" s="71" t="s">
        <v>84</v>
      </c>
      <c r="D29" s="72"/>
      <c r="E29" s="6">
        <v>230.03250570899999</v>
      </c>
      <c r="F29" s="6">
        <v>8.8333458020000002</v>
      </c>
      <c r="G29" s="6">
        <v>4.8770811490000003</v>
      </c>
      <c r="H29" s="6">
        <v>9.3153504999999998E-2</v>
      </c>
      <c r="I29" s="6">
        <v>5.7985485639999998</v>
      </c>
      <c r="J29" s="6">
        <v>5.7985485639999998</v>
      </c>
      <c r="K29" s="6">
        <v>5.7985485639999998</v>
      </c>
      <c r="L29" s="6">
        <v>3.6406594220000001</v>
      </c>
      <c r="M29" s="6">
        <v>55.474912091</v>
      </c>
      <c r="N29" s="6">
        <v>4.2368879460000004</v>
      </c>
      <c r="O29" s="6">
        <v>2.5753199000000001E-2</v>
      </c>
      <c r="P29" s="6">
        <v>3.7334452999999997E-2</v>
      </c>
      <c r="Q29" s="6">
        <v>7.0454100000000004E-4</v>
      </c>
      <c r="R29" s="6">
        <v>0.166820529</v>
      </c>
      <c r="S29" s="6">
        <v>4.373896287</v>
      </c>
      <c r="T29" s="6">
        <v>0.179049662</v>
      </c>
      <c r="U29" s="6">
        <v>2.5993934E-2</v>
      </c>
      <c r="V29" s="6">
        <v>2.634580079</v>
      </c>
      <c r="W29" s="6">
        <v>2.0258541864000001</v>
      </c>
      <c r="X29" s="6">
        <v>2.8942537961599998E-2</v>
      </c>
      <c r="Y29" s="6">
        <v>0.1752631465458</v>
      </c>
      <c r="Z29" s="6">
        <v>0.1958445068743</v>
      </c>
      <c r="AA29" s="6">
        <v>4.5021725717999998E-2</v>
      </c>
      <c r="AB29" s="6">
        <v>0.44507191710040001</v>
      </c>
      <c r="AC29" s="6" t="s">
        <v>431</v>
      </c>
      <c r="AD29" s="6">
        <v>0.39761299999999999</v>
      </c>
      <c r="AE29" s="60"/>
      <c r="AF29" s="26">
        <v>303157.646827825</v>
      </c>
      <c r="AG29" s="26" t="s">
        <v>433</v>
      </c>
      <c r="AH29" s="26">
        <v>818.51628000000005</v>
      </c>
      <c r="AI29" s="26">
        <v>1299.5782076538858</v>
      </c>
      <c r="AJ29" s="26">
        <v>75.575243132058773</v>
      </c>
      <c r="AK29" s="26" t="s">
        <v>431</v>
      </c>
      <c r="AL29" s="49" t="s">
        <v>49</v>
      </c>
    </row>
    <row r="30" spans="1:38" s="2" customFormat="1" ht="26.25" customHeight="1" thickBot="1" x14ac:dyDescent="0.25">
      <c r="A30" s="70" t="s">
        <v>78</v>
      </c>
      <c r="B30" s="70" t="s">
        <v>85</v>
      </c>
      <c r="C30" s="71" t="s">
        <v>86</v>
      </c>
      <c r="D30" s="72"/>
      <c r="E30" s="6">
        <v>4.5161503529999996</v>
      </c>
      <c r="F30" s="6">
        <v>30.739524316000001</v>
      </c>
      <c r="G30" s="6">
        <v>0.15648762299999999</v>
      </c>
      <c r="H30" s="6">
        <v>2.9437871000000001E-2</v>
      </c>
      <c r="I30" s="6">
        <v>0.38172444100000003</v>
      </c>
      <c r="J30" s="6">
        <v>0.38172444100000003</v>
      </c>
      <c r="K30" s="6">
        <v>0.38172444100000003</v>
      </c>
      <c r="L30" s="6">
        <v>6.0056120999999997E-2</v>
      </c>
      <c r="M30" s="6">
        <v>234.98095634699999</v>
      </c>
      <c r="N30" s="6">
        <v>3.6064951330000001</v>
      </c>
      <c r="O30" s="6">
        <v>1.5856021000000001E-2</v>
      </c>
      <c r="P30" s="6">
        <v>4.6779559999999996E-3</v>
      </c>
      <c r="Q30" s="6">
        <v>1.6130499999999999E-4</v>
      </c>
      <c r="R30" s="6">
        <v>6.9696883000000001E-2</v>
      </c>
      <c r="S30" s="6">
        <v>2.6893316739999999</v>
      </c>
      <c r="T30" s="6">
        <v>0.111372474</v>
      </c>
      <c r="U30" s="6">
        <v>1.5786957000000001E-2</v>
      </c>
      <c r="V30" s="6">
        <v>1.57256123</v>
      </c>
      <c r="W30" s="6">
        <v>0.52687220369999999</v>
      </c>
      <c r="X30" s="6">
        <v>6.7939168568000004E-3</v>
      </c>
      <c r="Y30" s="6">
        <v>1.07859821552E-2</v>
      </c>
      <c r="Z30" s="6">
        <v>4.6881329978999998E-3</v>
      </c>
      <c r="AA30" s="6">
        <v>1.2393490383399999E-2</v>
      </c>
      <c r="AB30" s="6">
        <v>3.4661522395199998E-2</v>
      </c>
      <c r="AC30" s="6" t="s">
        <v>431</v>
      </c>
      <c r="AD30" s="6">
        <v>0.33831600000000001</v>
      </c>
      <c r="AE30" s="60"/>
      <c r="AF30" s="26">
        <v>22550.247250168664</v>
      </c>
      <c r="AG30" s="26" t="s">
        <v>433</v>
      </c>
      <c r="AH30" s="26" t="s">
        <v>433</v>
      </c>
      <c r="AI30" s="26">
        <v>218.67526088371704</v>
      </c>
      <c r="AJ30" s="26" t="s">
        <v>433</v>
      </c>
      <c r="AK30" s="26" t="s">
        <v>431</v>
      </c>
      <c r="AL30" s="49" t="s">
        <v>49</v>
      </c>
    </row>
    <row r="31" spans="1:38" s="2" customFormat="1" ht="26.25" customHeight="1" thickBot="1" x14ac:dyDescent="0.25">
      <c r="A31" s="70" t="s">
        <v>78</v>
      </c>
      <c r="B31" s="70" t="s">
        <v>87</v>
      </c>
      <c r="C31" s="71" t="s">
        <v>88</v>
      </c>
      <c r="D31" s="72"/>
      <c r="E31" s="6" t="s">
        <v>431</v>
      </c>
      <c r="F31" s="6">
        <v>11.945023948999999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267852.87211144576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3.1728144889999998</v>
      </c>
      <c r="J32" s="6">
        <v>5.7042378339999997</v>
      </c>
      <c r="K32" s="6">
        <v>7.7522333379999999</v>
      </c>
      <c r="L32" s="6">
        <v>0.348311763</v>
      </c>
      <c r="M32" s="6" t="s">
        <v>431</v>
      </c>
      <c r="N32" s="6">
        <v>6.9296663399999998</v>
      </c>
      <c r="O32" s="6">
        <v>3.4038945000000001E-2</v>
      </c>
      <c r="P32" s="6" t="s">
        <v>432</v>
      </c>
      <c r="Q32" s="6">
        <v>8.0891270000000001E-2</v>
      </c>
      <c r="R32" s="6">
        <v>2.5470742579999999</v>
      </c>
      <c r="S32" s="6">
        <v>55.595961015</v>
      </c>
      <c r="T32" s="6">
        <v>0.41591509199999999</v>
      </c>
      <c r="U32" s="6">
        <v>6.3456285000000001E-2</v>
      </c>
      <c r="V32" s="6">
        <v>24.928815147000002</v>
      </c>
      <c r="W32" s="6" t="s">
        <v>431</v>
      </c>
      <c r="X32" s="6">
        <v>8.9592626122999997E-3</v>
      </c>
      <c r="Y32" s="6">
        <v>4.5385437889999998E-4</v>
      </c>
      <c r="Z32" s="6">
        <v>6.6997551159999995E-4</v>
      </c>
      <c r="AA32" s="6" t="s">
        <v>432</v>
      </c>
      <c r="AB32" s="6">
        <v>1.00830925022E-2</v>
      </c>
      <c r="AC32" s="6" t="s">
        <v>431</v>
      </c>
      <c r="AD32" s="6" t="s">
        <v>431</v>
      </c>
      <c r="AE32" s="60"/>
      <c r="AF32" s="26" t="s">
        <v>433</v>
      </c>
      <c r="AG32" s="26" t="s">
        <v>433</v>
      </c>
      <c r="AH32" s="26" t="s">
        <v>433</v>
      </c>
      <c r="AI32" s="26" t="s">
        <v>433</v>
      </c>
      <c r="AJ32" s="26" t="s">
        <v>433</v>
      </c>
      <c r="AK32" s="26">
        <v>353339549.18097287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1.9203132919999999</v>
      </c>
      <c r="J33" s="6">
        <v>3.556135727</v>
      </c>
      <c r="K33" s="6">
        <v>7.1122714550000001</v>
      </c>
      <c r="L33" s="6">
        <v>7.5390072000000002E-2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353339549.18097287</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2.6996166020639999E-2</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48.958752468</v>
      </c>
      <c r="F36" s="6">
        <v>2.051247278</v>
      </c>
      <c r="G36" s="6">
        <v>12.801426437</v>
      </c>
      <c r="H36" s="6" t="s">
        <v>432</v>
      </c>
      <c r="I36" s="6">
        <v>1.067714185</v>
      </c>
      <c r="J36" s="6">
        <v>1.25537342</v>
      </c>
      <c r="K36" s="6">
        <v>1.25537342</v>
      </c>
      <c r="L36" s="6">
        <v>4.2088524000000002E-2</v>
      </c>
      <c r="M36" s="6">
        <v>4.2883023939999996</v>
      </c>
      <c r="N36" s="6">
        <v>0.138602064</v>
      </c>
      <c r="O36" s="6">
        <v>1.1283682999999999E-2</v>
      </c>
      <c r="P36" s="6">
        <v>2.9808147E-2</v>
      </c>
      <c r="Q36" s="6">
        <v>0.105778288</v>
      </c>
      <c r="R36" s="6">
        <v>0.11908342399999999</v>
      </c>
      <c r="S36" s="6">
        <v>0.94141699300000004</v>
      </c>
      <c r="T36" s="6">
        <v>4.1605463599999997</v>
      </c>
      <c r="U36" s="6">
        <v>0.113847541</v>
      </c>
      <c r="V36" s="6">
        <v>1.2327547160000001</v>
      </c>
      <c r="W36" s="6">
        <v>0.16791311346448562</v>
      </c>
      <c r="X36" s="6">
        <v>2.3578090109166281E-3</v>
      </c>
      <c r="Y36" s="6">
        <v>1.229440808061434E-2</v>
      </c>
      <c r="Z36" s="6">
        <v>1.128368202855194E-2</v>
      </c>
      <c r="AA36" s="6">
        <v>1.8358764392988739E-3</v>
      </c>
      <c r="AB36" s="6">
        <v>2.7771775559381782E-2</v>
      </c>
      <c r="AC36" s="6">
        <v>8.8238999999999998E-2</v>
      </c>
      <c r="AD36" s="6">
        <v>9.2810000000000004E-2</v>
      </c>
      <c r="AE36" s="60"/>
      <c r="AF36" s="26">
        <v>44068.230691945064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10.078350895</v>
      </c>
      <c r="F39" s="6">
        <v>1.0440361090000001</v>
      </c>
      <c r="G39" s="6">
        <v>12.469228920000001</v>
      </c>
      <c r="H39" s="6" t="s">
        <v>432</v>
      </c>
      <c r="I39" s="6">
        <v>2.7091097529999999</v>
      </c>
      <c r="J39" s="6">
        <v>3.5086233039999999</v>
      </c>
      <c r="K39" s="6">
        <v>4.3134131419999999</v>
      </c>
      <c r="L39" s="6">
        <v>0.194115126</v>
      </c>
      <c r="M39" s="6">
        <v>5.2963876980000002</v>
      </c>
      <c r="N39" s="6">
        <v>0.99808002399999995</v>
      </c>
      <c r="O39" s="6">
        <v>5.2647157E-2</v>
      </c>
      <c r="P39" s="6">
        <v>2.5962783E-2</v>
      </c>
      <c r="Q39" s="6">
        <v>8.9045065000000007E-2</v>
      </c>
      <c r="R39" s="6">
        <v>1.649982761</v>
      </c>
      <c r="S39" s="6">
        <v>0.26471103299999998</v>
      </c>
      <c r="T39" s="6">
        <v>15.804026017</v>
      </c>
      <c r="U39" s="6">
        <v>1.2844774E-2</v>
      </c>
      <c r="V39" s="6">
        <v>1.7190855140000001</v>
      </c>
      <c r="W39" s="6">
        <v>1.1540884036873964</v>
      </c>
      <c r="X39" s="6">
        <v>0.11975966280056403</v>
      </c>
      <c r="Y39" s="6">
        <v>0.2174605046824214</v>
      </c>
      <c r="Z39" s="6">
        <v>0.10314406797538812</v>
      </c>
      <c r="AA39" s="6">
        <v>9.6482519518080651E-2</v>
      </c>
      <c r="AB39" s="6">
        <v>0.53684675497645418</v>
      </c>
      <c r="AC39" s="6">
        <v>2.8938999999999999E-2</v>
      </c>
      <c r="AD39" s="6">
        <v>0.25795499999999999</v>
      </c>
      <c r="AE39" s="60"/>
      <c r="AF39" s="26">
        <v>88237.561046707298</v>
      </c>
      <c r="AG39" s="26">
        <v>2118.5614279091333</v>
      </c>
      <c r="AH39" s="26">
        <v>21852.970661204905</v>
      </c>
      <c r="AI39" s="26">
        <v>2624.6248572832701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23.245081951</v>
      </c>
      <c r="F41" s="6">
        <v>41.704827788999999</v>
      </c>
      <c r="G41" s="6">
        <v>18.457375627000001</v>
      </c>
      <c r="H41" s="6">
        <v>0.62510513499999998</v>
      </c>
      <c r="I41" s="6">
        <v>50.511469341000002</v>
      </c>
      <c r="J41" s="6">
        <v>51.981996094000003</v>
      </c>
      <c r="K41" s="6">
        <v>54.812393712000002</v>
      </c>
      <c r="L41" s="6">
        <v>5.8103596270000004</v>
      </c>
      <c r="M41" s="6">
        <v>363.87955325500002</v>
      </c>
      <c r="N41" s="6">
        <v>4.1770875539999999</v>
      </c>
      <c r="O41" s="6">
        <v>1.10477263</v>
      </c>
      <c r="P41" s="6">
        <v>0.13736610099999999</v>
      </c>
      <c r="Q41" s="6">
        <v>8.1882748000000005E-2</v>
      </c>
      <c r="R41" s="6">
        <v>2.070780391</v>
      </c>
      <c r="S41" s="6">
        <v>0.80209802399999997</v>
      </c>
      <c r="T41" s="6">
        <v>0.360290108</v>
      </c>
      <c r="U41" s="6">
        <v>6.3144639000000002E-2</v>
      </c>
      <c r="V41" s="6">
        <v>45.317209239999997</v>
      </c>
      <c r="W41" s="6">
        <v>55.823028175237511</v>
      </c>
      <c r="X41" s="6">
        <v>11.817119637348076</v>
      </c>
      <c r="Y41" s="6">
        <v>10.909897111239651</v>
      </c>
      <c r="Z41" s="6">
        <v>4.178824385494301</v>
      </c>
      <c r="AA41" s="6">
        <v>6.2683446190231908</v>
      </c>
      <c r="AB41" s="6">
        <v>33.17418575310522</v>
      </c>
      <c r="AC41" s="6">
        <v>0.41965599999999997</v>
      </c>
      <c r="AD41" s="6">
        <v>1.6547750000000001</v>
      </c>
      <c r="AE41" s="60"/>
      <c r="AF41" s="26">
        <v>178417.0250929053</v>
      </c>
      <c r="AG41" s="26">
        <v>10738.607139545666</v>
      </c>
      <c r="AH41" s="26">
        <v>126182.85775779467</v>
      </c>
      <c r="AI41" s="26">
        <v>82729.731079765101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15.593448243999999</v>
      </c>
      <c r="F43" s="6">
        <v>0.905019872</v>
      </c>
      <c r="G43" s="6">
        <v>0.89058149200000003</v>
      </c>
      <c r="H43" s="6" t="s">
        <v>432</v>
      </c>
      <c r="I43" s="6">
        <v>0.55357695100000004</v>
      </c>
      <c r="J43" s="6">
        <v>0.56490566200000003</v>
      </c>
      <c r="K43" s="6">
        <v>0.57757229499999996</v>
      </c>
      <c r="L43" s="6">
        <v>0.37343067200000002</v>
      </c>
      <c r="M43" s="6">
        <v>3.0497120130000002</v>
      </c>
      <c r="N43" s="6">
        <v>2.7038619999999999E-2</v>
      </c>
      <c r="O43" s="6">
        <v>7.4242819999999999E-3</v>
      </c>
      <c r="P43" s="6">
        <v>4.7164590000000001E-3</v>
      </c>
      <c r="Q43" s="6">
        <v>5.2047719999999999E-3</v>
      </c>
      <c r="R43" s="6">
        <v>3.5900554000000001E-2</v>
      </c>
      <c r="S43" s="6">
        <v>1.0872875000000001E-2</v>
      </c>
      <c r="T43" s="6">
        <v>0.20640387299999999</v>
      </c>
      <c r="U43" s="6">
        <v>5.7642229999999997E-3</v>
      </c>
      <c r="V43" s="6">
        <v>1.165095969</v>
      </c>
      <c r="W43" s="6">
        <v>7.8897080668283187E-2</v>
      </c>
      <c r="X43" s="6">
        <v>6.4065551081892687E-3</v>
      </c>
      <c r="Y43" s="6">
        <v>1.0843505792818595E-2</v>
      </c>
      <c r="Z43" s="6">
        <v>3.7276518237169473E-3</v>
      </c>
      <c r="AA43" s="6">
        <v>3.1894272484560334E-3</v>
      </c>
      <c r="AB43" s="6">
        <v>2.4167139973180846E-2</v>
      </c>
      <c r="AC43" s="6">
        <v>6.6740000000000002E-3</v>
      </c>
      <c r="AD43" s="6">
        <v>0.174401</v>
      </c>
      <c r="AE43" s="60"/>
      <c r="AF43" s="26">
        <v>19202.49774693291</v>
      </c>
      <c r="AG43" s="26" t="s">
        <v>433</v>
      </c>
      <c r="AH43" s="26">
        <v>23434.69741009875</v>
      </c>
      <c r="AI43" s="26">
        <v>538.16967730285205</v>
      </c>
      <c r="AJ43" s="26" t="s">
        <v>433</v>
      </c>
      <c r="AK43" s="26" t="s">
        <v>431</v>
      </c>
      <c r="AL43" s="49" t="s">
        <v>49</v>
      </c>
    </row>
    <row r="44" spans="1:38" s="2" customFormat="1" ht="26.25" customHeight="1" thickBot="1" x14ac:dyDescent="0.25">
      <c r="A44" s="70" t="s">
        <v>70</v>
      </c>
      <c r="B44" s="70" t="s">
        <v>111</v>
      </c>
      <c r="C44" s="71" t="s">
        <v>112</v>
      </c>
      <c r="D44" s="72"/>
      <c r="E44" s="6">
        <v>62.751931714999998</v>
      </c>
      <c r="F44" s="6">
        <v>7.8345629810000004</v>
      </c>
      <c r="G44" s="6">
        <v>6.5046781009999997</v>
      </c>
      <c r="H44" s="6">
        <v>1.2609543000000001E-2</v>
      </c>
      <c r="I44" s="6">
        <v>3.6766196400000002</v>
      </c>
      <c r="J44" s="6">
        <v>3.6766196400000002</v>
      </c>
      <c r="K44" s="6">
        <v>3.6766196400000002</v>
      </c>
      <c r="L44" s="6">
        <v>2.0790304260000001</v>
      </c>
      <c r="M44" s="6">
        <v>23.854523915000001</v>
      </c>
      <c r="N44" s="6" t="s">
        <v>432</v>
      </c>
      <c r="O44" s="6">
        <v>1.6285557999999999E-2</v>
      </c>
      <c r="P44" s="6" t="s">
        <v>432</v>
      </c>
      <c r="Q44" s="6" t="s">
        <v>432</v>
      </c>
      <c r="R44" s="6">
        <v>8.1427759000000002E-2</v>
      </c>
      <c r="S44" s="6">
        <v>2.7685436179999998</v>
      </c>
      <c r="T44" s="6">
        <v>0.113998853</v>
      </c>
      <c r="U44" s="6">
        <v>1.6285557999999999E-2</v>
      </c>
      <c r="V44" s="6">
        <v>1.6285550769999999</v>
      </c>
      <c r="W44" s="6" t="s">
        <v>432</v>
      </c>
      <c r="X44" s="6">
        <v>4.8904363095165937E-2</v>
      </c>
      <c r="Y44" s="6">
        <v>8.138004267562246E-2</v>
      </c>
      <c r="Z44" s="6">
        <v>5.6022294481439014E-2</v>
      </c>
      <c r="AA44" s="6">
        <v>1.2865585069865354E-2</v>
      </c>
      <c r="AB44" s="6">
        <v>0.19917228532209277</v>
      </c>
      <c r="AC44" s="6" t="s">
        <v>431</v>
      </c>
      <c r="AD44" s="6" t="s">
        <v>431</v>
      </c>
      <c r="AE44" s="60"/>
      <c r="AF44" s="26">
        <v>70186.00022683134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33.202869333000002</v>
      </c>
      <c r="F45" s="6">
        <v>1.1741223489999999</v>
      </c>
      <c r="G45" s="6">
        <v>2.401840344</v>
      </c>
      <c r="H45" s="6" t="s">
        <v>432</v>
      </c>
      <c r="I45" s="6">
        <v>0.54004435900000003</v>
      </c>
      <c r="J45" s="6">
        <v>0.63441623300000005</v>
      </c>
      <c r="K45" s="6">
        <v>0.63441623300000005</v>
      </c>
      <c r="L45" s="6">
        <v>2.8585051E-2</v>
      </c>
      <c r="M45" s="6">
        <v>2.663971326</v>
      </c>
      <c r="N45" s="6">
        <v>7.8059808999999994E-2</v>
      </c>
      <c r="O45" s="6">
        <v>6.0045979999999999E-3</v>
      </c>
      <c r="P45" s="6">
        <v>1.8013797000000002E-2</v>
      </c>
      <c r="Q45" s="6">
        <v>2.4018406999999999E-2</v>
      </c>
      <c r="R45" s="6">
        <v>3.0023002E-2</v>
      </c>
      <c r="S45" s="6">
        <v>0.52840487599999997</v>
      </c>
      <c r="T45" s="6">
        <v>0.60046008699999998</v>
      </c>
      <c r="U45" s="6">
        <v>6.0046007999999998E-2</v>
      </c>
      <c r="V45" s="6">
        <v>0.72055210400000003</v>
      </c>
      <c r="W45" s="6">
        <v>7.8059811243200675E-2</v>
      </c>
      <c r="X45" s="6">
        <v>1.200920172972318E-3</v>
      </c>
      <c r="Y45" s="6">
        <v>6.00460086486159E-3</v>
      </c>
      <c r="Z45" s="6">
        <v>6.00460086486159E-3</v>
      </c>
      <c r="AA45" s="6">
        <v>6.0046008648615898E-4</v>
      </c>
      <c r="AB45" s="6">
        <v>1.3810581989181657E-2</v>
      </c>
      <c r="AC45" s="6">
        <v>4.8038999999999998E-2</v>
      </c>
      <c r="AD45" s="6">
        <v>2.2813E-2</v>
      </c>
      <c r="AE45" s="60"/>
      <c r="AF45" s="26">
        <v>25879.829727553453</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3.0627021999999999</v>
      </c>
      <c r="F47" s="6">
        <v>0.100975263</v>
      </c>
      <c r="G47" s="6">
        <v>0.172292573</v>
      </c>
      <c r="H47" s="6">
        <v>7.0523099999999996E-4</v>
      </c>
      <c r="I47" s="6">
        <v>4.7703060999999998E-2</v>
      </c>
      <c r="J47" s="6">
        <v>5.3895445E-2</v>
      </c>
      <c r="K47" s="6">
        <v>5.6818522000000003E-2</v>
      </c>
      <c r="L47" s="6">
        <v>1.5552745E-2</v>
      </c>
      <c r="M47" s="6">
        <v>0.92199487400000002</v>
      </c>
      <c r="N47" s="6">
        <v>0.24871115799999999</v>
      </c>
      <c r="O47" s="6">
        <v>3.7573700000000001E-4</v>
      </c>
      <c r="P47" s="6">
        <v>9.8989499999999997E-4</v>
      </c>
      <c r="Q47" s="6">
        <v>1.032912E-3</v>
      </c>
      <c r="R47" s="6">
        <v>4.0476610000000001E-3</v>
      </c>
      <c r="S47" s="6">
        <v>6.9405045999999998E-2</v>
      </c>
      <c r="T47" s="6">
        <v>2.5527699000000001E-2</v>
      </c>
      <c r="U47" s="6">
        <v>2.6037429999999999E-3</v>
      </c>
      <c r="V47" s="6">
        <v>5.4657974999999998E-2</v>
      </c>
      <c r="W47" s="6">
        <v>1.270208471480775E-2</v>
      </c>
      <c r="X47" s="6">
        <v>2.5132264595033354E-4</v>
      </c>
      <c r="Y47" s="6">
        <v>7.0170794466840284E-4</v>
      </c>
      <c r="Z47" s="6">
        <v>4.9549112643138481E-4</v>
      </c>
      <c r="AA47" s="6">
        <v>2.368719352275691E-4</v>
      </c>
      <c r="AB47" s="6">
        <v>1.6853936516776904E-3</v>
      </c>
      <c r="AC47" s="6">
        <v>1.9650000000000002E-3</v>
      </c>
      <c r="AD47" s="6">
        <v>2.8630000000000001E-3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v>1.07887358</v>
      </c>
      <c r="O49" s="6">
        <v>1.9873986999999999E-2</v>
      </c>
      <c r="P49" s="6">
        <v>3.4069691999999999E-2</v>
      </c>
      <c r="Q49" s="6">
        <v>3.6908833000000002E-2</v>
      </c>
      <c r="R49" s="6">
        <v>0.48265396999999999</v>
      </c>
      <c r="S49" s="6">
        <v>0.13627876799999999</v>
      </c>
      <c r="T49" s="6">
        <v>0.34069692000000001</v>
      </c>
      <c r="U49" s="6">
        <v>4.5426255999999998E-2</v>
      </c>
      <c r="V49" s="6">
        <v>0.62461102000000002</v>
      </c>
      <c r="W49" s="6">
        <v>8.5174230000000009</v>
      </c>
      <c r="X49" s="6">
        <v>0.45426255999999998</v>
      </c>
      <c r="Y49" s="6">
        <v>0.56782820000000001</v>
      </c>
      <c r="Z49" s="6">
        <v>0.2839141</v>
      </c>
      <c r="AA49" s="6">
        <v>0.19873987000000001</v>
      </c>
      <c r="AB49" s="6">
        <v>1.5047447300000001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14.896019181499987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0.25455599996779099</v>
      </c>
      <c r="AL51" s="49" t="s">
        <v>130</v>
      </c>
    </row>
    <row r="52" spans="1:38" s="2" customFormat="1" ht="26.25" customHeight="1" thickBot="1" x14ac:dyDescent="0.25">
      <c r="A52" s="70" t="s">
        <v>119</v>
      </c>
      <c r="B52" s="74" t="s">
        <v>131</v>
      </c>
      <c r="C52" s="76" t="s">
        <v>392</v>
      </c>
      <c r="D52" s="73"/>
      <c r="E52" s="6">
        <v>1.8624798093499999</v>
      </c>
      <c r="F52" s="6">
        <v>0.59633495139600001</v>
      </c>
      <c r="G52" s="6">
        <v>26.941936639017303</v>
      </c>
      <c r="H52" s="6">
        <v>8.1333708800000008E-3</v>
      </c>
      <c r="I52" s="6">
        <v>0.20323492230000001</v>
      </c>
      <c r="J52" s="6">
        <v>0.46587911258999998</v>
      </c>
      <c r="K52" s="6">
        <v>0.59630513381000005</v>
      </c>
      <c r="L52" s="6">
        <v>3.1514173999999998E-4</v>
      </c>
      <c r="M52" s="6">
        <v>0.63358910847544714</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1.7154321861782284E-4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57.604756999999999</v>
      </c>
      <c r="AL52" s="49" t="s">
        <v>132</v>
      </c>
    </row>
    <row r="53" spans="1:38" s="2" customFormat="1" ht="26.25" customHeight="1" thickBot="1" x14ac:dyDescent="0.25">
      <c r="A53" s="70" t="s">
        <v>119</v>
      </c>
      <c r="B53" s="74" t="s">
        <v>133</v>
      </c>
      <c r="C53" s="76" t="s">
        <v>134</v>
      </c>
      <c r="D53" s="73"/>
      <c r="E53" s="6" t="s">
        <v>431</v>
      </c>
      <c r="F53" s="6">
        <v>18.739935210395682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1926413900.5215118</v>
      </c>
      <c r="AL53" s="49" t="s">
        <v>135</v>
      </c>
    </row>
    <row r="54" spans="1:38" s="2" customFormat="1" ht="37.5" customHeight="1" thickBot="1" x14ac:dyDescent="0.25">
      <c r="A54" s="70" t="s">
        <v>119</v>
      </c>
      <c r="B54" s="74" t="s">
        <v>136</v>
      </c>
      <c r="C54" s="76" t="s">
        <v>137</v>
      </c>
      <c r="D54" s="73"/>
      <c r="E54" s="6" t="s">
        <v>431</v>
      </c>
      <c r="F54" s="6">
        <v>1.7142671525504427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1035.2407317238433</v>
      </c>
      <c r="AL54" s="49" t="s">
        <v>419</v>
      </c>
    </row>
    <row r="55" spans="1:38" s="2" customFormat="1" ht="26.25" customHeight="1" thickBot="1" x14ac:dyDescent="0.25">
      <c r="A55" s="70" t="s">
        <v>119</v>
      </c>
      <c r="B55" s="74" t="s">
        <v>138</v>
      </c>
      <c r="C55" s="76" t="s">
        <v>139</v>
      </c>
      <c r="D55" s="73"/>
      <c r="E55" s="6">
        <v>3.2960691641000706</v>
      </c>
      <c r="F55" s="6">
        <v>0.74775128916706968</v>
      </c>
      <c r="G55" s="6">
        <v>14.344246725449493</v>
      </c>
      <c r="H55" s="6" t="s">
        <v>432</v>
      </c>
      <c r="I55" s="6">
        <v>1.6783671999999999E-2</v>
      </c>
      <c r="J55" s="6">
        <v>1.6783671999999999E-2</v>
      </c>
      <c r="K55" s="6">
        <v>1.6783671999999999E-2</v>
      </c>
      <c r="L55" s="6">
        <v>4.1959179999999998E-4</v>
      </c>
      <c r="M55" s="6">
        <v>0.72553500644969604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2003.863235605671</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0.74691190699999999</v>
      </c>
      <c r="J59" s="6">
        <v>0.85175721599999998</v>
      </c>
      <c r="K59" s="6">
        <v>0.96848478199999999</v>
      </c>
      <c r="L59" s="6">
        <v>1.502476E-3</v>
      </c>
      <c r="M59" s="6" t="s">
        <v>432</v>
      </c>
      <c r="N59" s="6">
        <v>7.9907551650000004</v>
      </c>
      <c r="O59" s="6">
        <v>0.38726823999999999</v>
      </c>
      <c r="P59" s="6">
        <v>3.295428E-3</v>
      </c>
      <c r="Q59" s="6">
        <v>0.84917931199999996</v>
      </c>
      <c r="R59" s="6">
        <v>1.0594153319999999</v>
      </c>
      <c r="S59" s="6">
        <v>1.9716734E-2</v>
      </c>
      <c r="T59" s="6">
        <v>1.4467949369999999</v>
      </c>
      <c r="U59" s="6">
        <v>4.0701314169999998</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5024.5729572459168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3.0323547070000001</v>
      </c>
      <c r="J60" s="6">
        <v>24.732484597999999</v>
      </c>
      <c r="K60" s="6">
        <v>80.804563071000004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497695.90146049648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2.4856974190000001</v>
      </c>
      <c r="J61" s="6">
        <v>24.842871481</v>
      </c>
      <c r="K61" s="6">
        <v>82.875749768999995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118777113.10707338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1.3921595E-2</v>
      </c>
      <c r="J62" s="6">
        <v>0.13921593800000001</v>
      </c>
      <c r="K62" s="6">
        <v>0.278431875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23202.656246341005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9.6474482469999998</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431</v>
      </c>
      <c r="Y72" s="6" t="s">
        <v>431</v>
      </c>
      <c r="Z72" s="6" t="s">
        <v>431</v>
      </c>
      <c r="AA72" s="6" t="s">
        <v>431</v>
      </c>
      <c r="AB72" s="6">
        <v>16.911328099052</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432</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0.39486310000000002</v>
      </c>
      <c r="F74" s="6" t="s">
        <v>432</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432</v>
      </c>
      <c r="U74" s="6" t="s">
        <v>432</v>
      </c>
      <c r="V74" s="6" t="s">
        <v>432</v>
      </c>
      <c r="W74" s="6">
        <v>10.15105</v>
      </c>
      <c r="X74" s="6">
        <v>1.58740869</v>
      </c>
      <c r="Y74" s="6">
        <v>1.57639884</v>
      </c>
      <c r="Z74" s="6">
        <v>1.57639884</v>
      </c>
      <c r="AA74" s="6">
        <v>0.19433468000000001</v>
      </c>
      <c r="AB74" s="6">
        <v>4.93454105</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2.7300000000000002E-4</v>
      </c>
      <c r="AE76" s="60"/>
      <c r="AF76" s="26" t="s">
        <v>431</v>
      </c>
      <c r="AG76" s="26" t="s">
        <v>431</v>
      </c>
      <c r="AH76" s="26" t="s">
        <v>431</v>
      </c>
      <c r="AI76" s="26" t="s">
        <v>431</v>
      </c>
      <c r="AJ76" s="26" t="s">
        <v>431</v>
      </c>
      <c r="AK76" s="26">
        <v>105</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0.86619000000000002</v>
      </c>
      <c r="H80" s="6" t="s">
        <v>432</v>
      </c>
      <c r="I80" s="6" t="s">
        <v>432</v>
      </c>
      <c r="J80" s="6" t="s">
        <v>432</v>
      </c>
      <c r="K80" s="6">
        <v>0.53303999999999996</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72.566643869999993</v>
      </c>
      <c r="G82" s="6" t="s">
        <v>431</v>
      </c>
      <c r="H82" s="6" t="s">
        <v>431</v>
      </c>
      <c r="I82" s="6" t="s">
        <v>432</v>
      </c>
      <c r="J82" s="6" t="s">
        <v>431</v>
      </c>
      <c r="K82" s="6" t="s">
        <v>431</v>
      </c>
      <c r="L82" s="6" t="s">
        <v>431</v>
      </c>
      <c r="M82" s="6" t="s">
        <v>431</v>
      </c>
      <c r="N82" s="6" t="s">
        <v>431</v>
      </c>
      <c r="O82" s="6" t="s">
        <v>431</v>
      </c>
      <c r="P82" s="6">
        <v>0.229781025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2.024790103</v>
      </c>
      <c r="G83" s="6" t="s">
        <v>432</v>
      </c>
      <c r="H83" s="6" t="s">
        <v>431</v>
      </c>
      <c r="I83" s="6">
        <v>7.7062639000000002E-2</v>
      </c>
      <c r="J83" s="6">
        <v>1.1243565360000001</v>
      </c>
      <c r="K83" s="6">
        <v>2.0086819230000001</v>
      </c>
      <c r="L83" s="6">
        <v>4.392572E-3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3.7873820000000002E-2</v>
      </c>
      <c r="G84" s="6" t="s">
        <v>431</v>
      </c>
      <c r="H84" s="6" t="s">
        <v>431</v>
      </c>
      <c r="I84" s="6">
        <v>2.3306967000000001E-2</v>
      </c>
      <c r="J84" s="6">
        <v>0.116534834</v>
      </c>
      <c r="K84" s="6">
        <v>0.46613933800000001</v>
      </c>
      <c r="L84" s="6">
        <v>3.0319999999999999E-6</v>
      </c>
      <c r="M84" s="6">
        <v>2.7677000000000001E-3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291337.08476114302</v>
      </c>
      <c r="AL84" s="49" t="s">
        <v>412</v>
      </c>
    </row>
    <row r="85" spans="1:38" s="2" customFormat="1" ht="26.25" customHeight="1" thickBot="1" x14ac:dyDescent="0.25">
      <c r="A85" s="70" t="s">
        <v>208</v>
      </c>
      <c r="B85" s="76" t="s">
        <v>215</v>
      </c>
      <c r="C85" s="82" t="s">
        <v>403</v>
      </c>
      <c r="D85" s="72"/>
      <c r="E85" s="6" t="s">
        <v>431</v>
      </c>
      <c r="F85" s="6">
        <v>159.555939217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781.96760786314326</v>
      </c>
      <c r="AL85" s="49" t="s">
        <v>216</v>
      </c>
    </row>
    <row r="86" spans="1:38" s="2" customFormat="1" ht="26.25" customHeight="1" thickBot="1" x14ac:dyDescent="0.25">
      <c r="A86" s="70" t="s">
        <v>208</v>
      </c>
      <c r="B86" s="76" t="s">
        <v>217</v>
      </c>
      <c r="C86" s="80" t="s">
        <v>218</v>
      </c>
      <c r="D86" s="72"/>
      <c r="E86" s="6" t="s">
        <v>431</v>
      </c>
      <c r="F86" s="6">
        <v>15.866509518999999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133.74999586188159</v>
      </c>
      <c r="AL86" s="49" t="s">
        <v>219</v>
      </c>
    </row>
    <row r="87" spans="1:38" s="2" customFormat="1" ht="26.25" customHeight="1" thickBot="1" x14ac:dyDescent="0.25">
      <c r="A87" s="70" t="s">
        <v>208</v>
      </c>
      <c r="B87" s="76" t="s">
        <v>220</v>
      </c>
      <c r="C87" s="80" t="s">
        <v>221</v>
      </c>
      <c r="D87" s="72"/>
      <c r="E87" s="6" t="s">
        <v>431</v>
      </c>
      <c r="F87" s="6">
        <v>0.69186356400000004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1.0037161676590001</v>
      </c>
      <c r="AL87" s="49" t="s">
        <v>219</v>
      </c>
    </row>
    <row r="88" spans="1:38" s="2" customFormat="1" ht="26.25" customHeight="1" thickBot="1" x14ac:dyDescent="0.25">
      <c r="A88" s="70" t="s">
        <v>208</v>
      </c>
      <c r="B88" s="76" t="s">
        <v>222</v>
      </c>
      <c r="C88" s="80" t="s">
        <v>223</v>
      </c>
      <c r="D88" s="72"/>
      <c r="E88" s="6" t="s">
        <v>432</v>
      </c>
      <c r="F88" s="6">
        <v>56.724882796000003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29.048349979000001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19.640884610000001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4.7850428704086014E-4</v>
      </c>
      <c r="Y90" s="6">
        <v>2.4153073536348178E-4</v>
      </c>
      <c r="Z90" s="6">
        <v>2.4153073536348178E-4</v>
      </c>
      <c r="AA90" s="6">
        <v>2.4153073536348178E-4</v>
      </c>
      <c r="AB90" s="6">
        <v>1.2030964931313056E-3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0.18214107500000001</v>
      </c>
      <c r="F91" s="6">
        <v>0.486264945</v>
      </c>
      <c r="G91" s="6">
        <v>1.5085355999999999E-2</v>
      </c>
      <c r="H91" s="6">
        <v>0.41694204699999998</v>
      </c>
      <c r="I91" s="6">
        <v>2.972083091</v>
      </c>
      <c r="J91" s="6">
        <v>3.211750383</v>
      </c>
      <c r="K91" s="6">
        <v>3.4711984629999999</v>
      </c>
      <c r="L91" s="6">
        <v>1.2206857529999999</v>
      </c>
      <c r="M91" s="6">
        <v>5.5715001099999997</v>
      </c>
      <c r="N91" s="6">
        <v>3.9162019999999997E-3</v>
      </c>
      <c r="O91" s="6">
        <v>0.54253439599999997</v>
      </c>
      <c r="P91" s="6">
        <v>2.8000000000000002E-7</v>
      </c>
      <c r="Q91" s="6">
        <v>6.6420000000000001E-6</v>
      </c>
      <c r="R91" s="6">
        <v>7.7925999999999999E-5</v>
      </c>
      <c r="S91" s="6">
        <v>0.544744852</v>
      </c>
      <c r="T91" s="6">
        <v>0.27141335300000002</v>
      </c>
      <c r="U91" s="6" t="s">
        <v>432</v>
      </c>
      <c r="V91" s="6">
        <v>0.27256224499999998</v>
      </c>
      <c r="W91" s="6">
        <v>1.0046796341837499E-2</v>
      </c>
      <c r="X91" s="6">
        <v>1.1151943939439624E-2</v>
      </c>
      <c r="Y91" s="6">
        <v>4.5210583538268746E-3</v>
      </c>
      <c r="Z91" s="6">
        <v>4.5210583538268746E-3</v>
      </c>
      <c r="AA91" s="6">
        <v>4.5210583538268746E-3</v>
      </c>
      <c r="AB91" s="6">
        <v>2.4715119000920251E-2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24.550174302999999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9023.0297863667838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1.742732682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3281.3277426273462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1541.1333830000001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8.2984107000000001E-2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0.82139468400000004</v>
      </c>
      <c r="F99" s="6">
        <v>24.083489397000001</v>
      </c>
      <c r="G99" s="6" t="s">
        <v>431</v>
      </c>
      <c r="H99" s="6">
        <v>32.280729868999998</v>
      </c>
      <c r="I99" s="6">
        <v>0.42967016000000002</v>
      </c>
      <c r="J99" s="6">
        <v>0.66022488000000001</v>
      </c>
      <c r="K99" s="6">
        <v>1.4462068800000001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1047.9760000000001</v>
      </c>
      <c r="AL99" s="49" t="s">
        <v>245</v>
      </c>
    </row>
    <row r="100" spans="1:38" s="2" customFormat="1" ht="26.25" customHeight="1" thickBot="1" x14ac:dyDescent="0.25">
      <c r="A100" s="70" t="s">
        <v>243</v>
      </c>
      <c r="B100" s="70" t="s">
        <v>246</v>
      </c>
      <c r="C100" s="71" t="s">
        <v>408</v>
      </c>
      <c r="D100" s="84"/>
      <c r="E100" s="6">
        <v>2.0046699299999999</v>
      </c>
      <c r="F100" s="6">
        <v>20.194341459</v>
      </c>
      <c r="G100" s="6" t="s">
        <v>431</v>
      </c>
      <c r="H100" s="6">
        <v>38.868895438000003</v>
      </c>
      <c r="I100" s="6">
        <v>0.35345934000000001</v>
      </c>
      <c r="J100" s="6">
        <v>0.53018900999999996</v>
      </c>
      <c r="K100" s="6">
        <v>1.15856117</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5583.8019999999997</v>
      </c>
      <c r="AL100" s="49" t="s">
        <v>245</v>
      </c>
    </row>
    <row r="101" spans="1:38" s="2" customFormat="1" ht="26.25" customHeight="1" thickBot="1" x14ac:dyDescent="0.25">
      <c r="A101" s="70" t="s">
        <v>243</v>
      </c>
      <c r="B101" s="70" t="s">
        <v>247</v>
      </c>
      <c r="C101" s="71" t="s">
        <v>248</v>
      </c>
      <c r="D101" s="84"/>
      <c r="E101" s="6">
        <v>0.35452098300000001</v>
      </c>
      <c r="F101" s="6">
        <v>0.96418442800000004</v>
      </c>
      <c r="G101" s="6" t="s">
        <v>431</v>
      </c>
      <c r="H101" s="6">
        <v>9.73485406</v>
      </c>
      <c r="I101" s="6">
        <v>0.10442501999999999</v>
      </c>
      <c r="J101" s="6">
        <v>0.31327505999999999</v>
      </c>
      <c r="K101" s="6">
        <v>0.73097513999999997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22671.659</v>
      </c>
      <c r="AL101" s="49" t="s">
        <v>245</v>
      </c>
    </row>
    <row r="102" spans="1:38" s="2" customFormat="1" ht="26.25" customHeight="1" thickBot="1" x14ac:dyDescent="0.25">
      <c r="A102" s="70" t="s">
        <v>243</v>
      </c>
      <c r="B102" s="70" t="s">
        <v>249</v>
      </c>
      <c r="C102" s="71" t="s">
        <v>386</v>
      </c>
      <c r="D102" s="84"/>
      <c r="E102" s="6">
        <v>0.50153336000000004</v>
      </c>
      <c r="F102" s="6">
        <v>12.514838340000001</v>
      </c>
      <c r="G102" s="6" t="s">
        <v>431</v>
      </c>
      <c r="H102" s="6">
        <v>75.994896483000005</v>
      </c>
      <c r="I102" s="6">
        <v>0.148565156</v>
      </c>
      <c r="J102" s="6">
        <v>3.3118489699999998</v>
      </c>
      <c r="K102" s="6">
        <v>23.239240030000001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25163.981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0.12896516</v>
      </c>
      <c r="F104" s="6">
        <v>0.310306046</v>
      </c>
      <c r="G104" s="6" t="s">
        <v>431</v>
      </c>
      <c r="H104" s="6">
        <v>3.1357075879999998</v>
      </c>
      <c r="I104" s="6">
        <v>2.161194E-2</v>
      </c>
      <c r="J104" s="6">
        <v>6.4835820000000002E-2</v>
      </c>
      <c r="K104" s="6">
        <v>0.15128358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2506.4250000000002</v>
      </c>
      <c r="AL104" s="49" t="s">
        <v>245</v>
      </c>
    </row>
    <row r="105" spans="1:38" s="2" customFormat="1" ht="26.25" customHeight="1" thickBot="1" x14ac:dyDescent="0.25">
      <c r="A105" s="70" t="s">
        <v>243</v>
      </c>
      <c r="B105" s="70" t="s">
        <v>254</v>
      </c>
      <c r="C105" s="71" t="s">
        <v>255</v>
      </c>
      <c r="D105" s="84"/>
      <c r="E105" s="6">
        <v>7.9712378E-2</v>
      </c>
      <c r="F105" s="6">
        <v>0.34761802600000002</v>
      </c>
      <c r="G105" s="6" t="s">
        <v>431</v>
      </c>
      <c r="H105" s="6">
        <v>2.0986413559999999</v>
      </c>
      <c r="I105" s="6">
        <v>1.3989059999999999E-2</v>
      </c>
      <c r="J105" s="6">
        <v>2.1982802999999999E-2</v>
      </c>
      <c r="K105" s="6">
        <v>4.7962482000000001E-2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259.36499993684942</v>
      </c>
      <c r="AL105" s="49" t="s">
        <v>245</v>
      </c>
    </row>
    <row r="106" spans="1:38" s="2" customFormat="1" ht="26.25" customHeight="1" thickBot="1" x14ac:dyDescent="0.25">
      <c r="A106" s="70" t="s">
        <v>243</v>
      </c>
      <c r="B106" s="70" t="s">
        <v>256</v>
      </c>
      <c r="C106" s="71" t="s">
        <v>257</v>
      </c>
      <c r="D106" s="84"/>
      <c r="E106" s="6">
        <v>1.633685E-3</v>
      </c>
      <c r="F106" s="6">
        <v>2.9463682000000001E-2</v>
      </c>
      <c r="G106" s="6" t="s">
        <v>431</v>
      </c>
      <c r="H106" s="6">
        <v>6.2490037999999998E-2</v>
      </c>
      <c r="I106" s="6">
        <v>1.0481869999999999E-3</v>
      </c>
      <c r="J106" s="6">
        <v>1.6770909999999999E-3</v>
      </c>
      <c r="K106" s="6">
        <v>3.563821E-3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36.011000000000003</v>
      </c>
      <c r="AL106" s="49" t="s">
        <v>245</v>
      </c>
    </row>
    <row r="107" spans="1:38" s="2" customFormat="1" ht="26.25" customHeight="1" thickBot="1" x14ac:dyDescent="0.25">
      <c r="A107" s="70" t="s">
        <v>243</v>
      </c>
      <c r="B107" s="70" t="s">
        <v>258</v>
      </c>
      <c r="C107" s="71" t="s">
        <v>379</v>
      </c>
      <c r="D107" s="84"/>
      <c r="E107" s="6">
        <v>0.64159135300000003</v>
      </c>
      <c r="F107" s="6">
        <v>2.0477060300000001</v>
      </c>
      <c r="G107" s="6" t="s">
        <v>431</v>
      </c>
      <c r="H107" s="6">
        <v>9.3109128739999996</v>
      </c>
      <c r="I107" s="6">
        <v>0.15254301000000001</v>
      </c>
      <c r="J107" s="6">
        <v>2.0339068</v>
      </c>
      <c r="K107" s="6">
        <v>9.6610572999999995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50847.67</v>
      </c>
      <c r="AL107" s="49" t="s">
        <v>245</v>
      </c>
    </row>
    <row r="108" spans="1:38" s="2" customFormat="1" ht="26.25" customHeight="1" thickBot="1" x14ac:dyDescent="0.25">
      <c r="A108" s="70" t="s">
        <v>243</v>
      </c>
      <c r="B108" s="70" t="s">
        <v>259</v>
      </c>
      <c r="C108" s="71" t="s">
        <v>380</v>
      </c>
      <c r="D108" s="84"/>
      <c r="E108" s="6">
        <v>1.0945655030000001</v>
      </c>
      <c r="F108" s="6">
        <v>10.775587422999999</v>
      </c>
      <c r="G108" s="6" t="s">
        <v>431</v>
      </c>
      <c r="H108" s="6">
        <v>23.043466189</v>
      </c>
      <c r="I108" s="6">
        <v>0.15531097599999999</v>
      </c>
      <c r="J108" s="6">
        <v>1.5531097599999999</v>
      </c>
      <c r="K108" s="6">
        <v>3.1062195199999998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77655.487999999998</v>
      </c>
      <c r="AL108" s="49" t="s">
        <v>245</v>
      </c>
    </row>
    <row r="109" spans="1:38" s="2" customFormat="1" ht="26.25" customHeight="1" thickBot="1" x14ac:dyDescent="0.25">
      <c r="A109" s="70" t="s">
        <v>243</v>
      </c>
      <c r="B109" s="70" t="s">
        <v>260</v>
      </c>
      <c r="C109" s="71" t="s">
        <v>381</v>
      </c>
      <c r="D109" s="84"/>
      <c r="E109" s="6">
        <v>0.10480668899999999</v>
      </c>
      <c r="F109" s="6">
        <v>0.471394908</v>
      </c>
      <c r="G109" s="6" t="s">
        <v>431</v>
      </c>
      <c r="H109" s="6">
        <v>3.0354379069999999</v>
      </c>
      <c r="I109" s="6">
        <v>9.6243300000000004E-2</v>
      </c>
      <c r="J109" s="6">
        <v>0.52933814999999995</v>
      </c>
      <c r="K109" s="6">
        <v>0.52933814999999995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4812.165</v>
      </c>
      <c r="AL109" s="49" t="s">
        <v>245</v>
      </c>
    </row>
    <row r="110" spans="1:38" s="2" customFormat="1" ht="26.25" customHeight="1" thickBot="1" x14ac:dyDescent="0.25">
      <c r="A110" s="70" t="s">
        <v>243</v>
      </c>
      <c r="B110" s="70" t="s">
        <v>261</v>
      </c>
      <c r="C110" s="71" t="s">
        <v>382</v>
      </c>
      <c r="D110" s="84"/>
      <c r="E110" s="6">
        <v>0.45558921699999999</v>
      </c>
      <c r="F110" s="6">
        <v>2.0570958269999999</v>
      </c>
      <c r="G110" s="6" t="s">
        <v>431</v>
      </c>
      <c r="H110" s="6">
        <v>13.195255455</v>
      </c>
      <c r="I110" s="6">
        <v>0.42010111999999999</v>
      </c>
      <c r="J110" s="6">
        <v>2.31055616</v>
      </c>
      <c r="K110" s="6">
        <v>2.31055616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21005.056</v>
      </c>
      <c r="AL110" s="49" t="s">
        <v>245</v>
      </c>
    </row>
    <row r="111" spans="1:38" s="2" customFormat="1" ht="26.25" customHeight="1" thickBot="1" x14ac:dyDescent="0.25">
      <c r="A111" s="70" t="s">
        <v>243</v>
      </c>
      <c r="B111" s="70" t="s">
        <v>262</v>
      </c>
      <c r="C111" s="71" t="s">
        <v>376</v>
      </c>
      <c r="D111" s="84"/>
      <c r="E111" s="6">
        <v>1.188196193</v>
      </c>
      <c r="F111" s="6">
        <v>0.74710251000000005</v>
      </c>
      <c r="G111" s="6" t="s">
        <v>431</v>
      </c>
      <c r="H111" s="6">
        <v>20.207133936000002</v>
      </c>
      <c r="I111" s="6">
        <v>4.0806415999999998E-2</v>
      </c>
      <c r="J111" s="6">
        <v>8.1612831999999996E-2</v>
      </c>
      <c r="K111" s="6">
        <v>0.183628872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10201.603999999999</v>
      </c>
      <c r="AL111" s="49" t="s">
        <v>245</v>
      </c>
    </row>
    <row r="112" spans="1:38" s="2" customFormat="1" ht="26.25" customHeight="1" thickBot="1" x14ac:dyDescent="0.25">
      <c r="A112" s="70" t="s">
        <v>263</v>
      </c>
      <c r="B112" s="70" t="s">
        <v>264</v>
      </c>
      <c r="C112" s="71" t="s">
        <v>265</v>
      </c>
      <c r="D112" s="72"/>
      <c r="E112" s="6">
        <v>42.742327302</v>
      </c>
      <c r="F112" s="6" t="s">
        <v>431</v>
      </c>
      <c r="G112" s="6" t="s">
        <v>431</v>
      </c>
      <c r="H112" s="6">
        <v>135.74736919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1068558182.6537745</v>
      </c>
      <c r="AL112" s="49" t="s">
        <v>418</v>
      </c>
    </row>
    <row r="113" spans="1:38" s="2" customFormat="1" ht="26.25" customHeight="1" thickBot="1" x14ac:dyDescent="0.25">
      <c r="A113" s="70" t="s">
        <v>263</v>
      </c>
      <c r="B113" s="85" t="s">
        <v>266</v>
      </c>
      <c r="C113" s="86" t="s">
        <v>267</v>
      </c>
      <c r="D113" s="72"/>
      <c r="E113" s="6">
        <v>19.101719020000001</v>
      </c>
      <c r="F113" s="6">
        <v>28.055009629000001</v>
      </c>
      <c r="G113" s="6" t="s">
        <v>431</v>
      </c>
      <c r="H113" s="6">
        <v>142.67965606800001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1.05888761</v>
      </c>
      <c r="F114" s="6" t="s">
        <v>431</v>
      </c>
      <c r="G114" s="6" t="s">
        <v>431</v>
      </c>
      <c r="H114" s="6">
        <v>3.4413847309999999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0.32832496</v>
      </c>
      <c r="F115" s="6" t="s">
        <v>431</v>
      </c>
      <c r="G115" s="6" t="s">
        <v>431</v>
      </c>
      <c r="H115" s="6">
        <v>0.65664990499999998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13.401012660999999</v>
      </c>
      <c r="F116" s="6">
        <v>1.4694301270000001</v>
      </c>
      <c r="G116" s="6" t="s">
        <v>431</v>
      </c>
      <c r="H116" s="6">
        <v>37.235223554000001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7.0700939030000001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2.0636746530000001</v>
      </c>
      <c r="J119" s="6">
        <v>46.917369506</v>
      </c>
      <c r="K119" s="6">
        <v>46.917369506</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8.9928775059999992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13.105479000000001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1.2188589326212687E-2</v>
      </c>
      <c r="F125" s="6">
        <v>3.8334502271716002</v>
      </c>
      <c r="G125" s="6" t="s">
        <v>431</v>
      </c>
      <c r="H125" s="6" t="s">
        <v>432</v>
      </c>
      <c r="I125" s="6">
        <v>5.6420174395955328E-3</v>
      </c>
      <c r="J125" s="6">
        <v>8.9058282393075245E-3</v>
      </c>
      <c r="K125" s="6">
        <v>1.3187387363660888E-2</v>
      </c>
      <c r="L125" s="6" t="s">
        <v>431</v>
      </c>
      <c r="M125" s="6">
        <v>0.22500667923836543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17547.383303973995</v>
      </c>
      <c r="AL125" s="49" t="s">
        <v>425</v>
      </c>
    </row>
    <row r="126" spans="1:38" s="2" customFormat="1" ht="26.25" customHeight="1" thickBot="1" x14ac:dyDescent="0.25">
      <c r="A126" s="70" t="s">
        <v>288</v>
      </c>
      <c r="B126" s="70" t="s">
        <v>291</v>
      </c>
      <c r="C126" s="71" t="s">
        <v>292</v>
      </c>
      <c r="D126" s="72"/>
      <c r="E126" s="6" t="s">
        <v>432</v>
      </c>
      <c r="F126" s="6" t="s">
        <v>432</v>
      </c>
      <c r="G126" s="6" t="s">
        <v>432</v>
      </c>
      <c r="H126" s="6">
        <v>0.78797153600000003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3283.2147319999999</v>
      </c>
      <c r="AL126" s="49" t="s">
        <v>424</v>
      </c>
    </row>
    <row r="127" spans="1:38" s="2" customFormat="1" ht="26.25" customHeight="1" thickBot="1" x14ac:dyDescent="0.25">
      <c r="A127" s="70" t="s">
        <v>288</v>
      </c>
      <c r="B127" s="70" t="s">
        <v>293</v>
      </c>
      <c r="C127" s="71" t="s">
        <v>294</v>
      </c>
      <c r="D127" s="72"/>
      <c r="E127" s="6">
        <v>1.1179E-4</v>
      </c>
      <c r="F127" s="6" t="s">
        <v>432</v>
      </c>
      <c r="G127" s="6" t="s">
        <v>432</v>
      </c>
      <c r="H127" s="6">
        <v>1.2923944E-2</v>
      </c>
      <c r="I127" s="6">
        <v>4.6436000000000001E-5</v>
      </c>
      <c r="J127" s="6">
        <v>4.6436000000000001E-5</v>
      </c>
      <c r="K127" s="6">
        <v>4.6436000000000001E-5</v>
      </c>
      <c r="L127" s="6" t="s">
        <v>432</v>
      </c>
      <c r="M127" s="6">
        <v>2.0638119999999999E-3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3.6755999999999998E-3</v>
      </c>
      <c r="F131" s="6">
        <v>1.4293999999999999E-3</v>
      </c>
      <c r="G131" s="6">
        <v>1.79696E-4</v>
      </c>
      <c r="H131" s="6" t="s">
        <v>432</v>
      </c>
      <c r="I131" s="6" t="s">
        <v>432</v>
      </c>
      <c r="J131" s="6" t="s">
        <v>432</v>
      </c>
      <c r="K131" s="6">
        <v>4.6966E-4</v>
      </c>
      <c r="L131" s="6">
        <v>1.0802399999999999E-4</v>
      </c>
      <c r="M131" s="6">
        <v>3.0630000000000002E-3</v>
      </c>
      <c r="N131" s="6" t="s">
        <v>431</v>
      </c>
      <c r="O131" s="6">
        <v>2.4504000000000003E-4</v>
      </c>
      <c r="P131" s="6">
        <v>3.3080399999999999E-3</v>
      </c>
      <c r="Q131" s="6">
        <v>2.0420000000000001E-6</v>
      </c>
      <c r="R131" s="6">
        <v>3.2672000000000002E-5</v>
      </c>
      <c r="S131" s="6">
        <v>5.0233200000000004E-3</v>
      </c>
      <c r="T131" s="6">
        <v>6.1260000000000004E-4</v>
      </c>
      <c r="U131" s="6" t="s">
        <v>432</v>
      </c>
      <c r="V131" s="6" t="s">
        <v>432</v>
      </c>
      <c r="W131" s="6">
        <v>5.7176</v>
      </c>
      <c r="X131" s="6">
        <v>1.4474937535999999E-8</v>
      </c>
      <c r="Y131" s="6">
        <v>3.0845400370000003E-8</v>
      </c>
      <c r="Z131" s="6">
        <v>1.6370464876000001E-8</v>
      </c>
      <c r="AA131" s="6">
        <v>1.9989199260000001E-8</v>
      </c>
      <c r="AB131" s="6">
        <v>8.1680000000000001E-8</v>
      </c>
      <c r="AC131" s="6">
        <v>0.20419999999999999</v>
      </c>
      <c r="AD131" s="6">
        <v>4.0840000000000001E-2</v>
      </c>
      <c r="AE131" s="60"/>
      <c r="AF131" s="26" t="s">
        <v>431</v>
      </c>
      <c r="AG131" s="26" t="s">
        <v>431</v>
      </c>
      <c r="AH131" s="26" t="s">
        <v>431</v>
      </c>
      <c r="AI131" s="26" t="s">
        <v>431</v>
      </c>
      <c r="AJ131" s="26" t="s">
        <v>431</v>
      </c>
      <c r="AK131" s="26">
        <v>2.0419999999999998</v>
      </c>
      <c r="AL131" s="49" t="s">
        <v>300</v>
      </c>
    </row>
    <row r="132" spans="1:38" s="2" customFormat="1" ht="26.25" customHeight="1" thickBot="1" x14ac:dyDescent="0.25">
      <c r="A132" s="70" t="s">
        <v>288</v>
      </c>
      <c r="B132" s="74" t="s">
        <v>305</v>
      </c>
      <c r="C132" s="82" t="s">
        <v>306</v>
      </c>
      <c r="D132" s="72"/>
      <c r="E132" s="6">
        <v>9.8141300000000001E-2</v>
      </c>
      <c r="F132" s="6">
        <v>1.94340112E-2</v>
      </c>
      <c r="G132" s="6">
        <v>0.11567864</v>
      </c>
      <c r="H132" s="6" t="s">
        <v>432</v>
      </c>
      <c r="I132" s="6">
        <v>1.8178070000000001E-3</v>
      </c>
      <c r="J132" s="6">
        <v>6.7754629999999998E-3</v>
      </c>
      <c r="K132" s="6">
        <v>8.5932703999999999E-2</v>
      </c>
      <c r="L132" s="6">
        <v>6.3623219999999999E-5</v>
      </c>
      <c r="M132" s="6">
        <v>0.60847605999999999</v>
      </c>
      <c r="N132" s="6">
        <v>1.0090170199999999</v>
      </c>
      <c r="O132" s="6">
        <v>0.31669646000000001</v>
      </c>
      <c r="P132" s="6">
        <v>4.6340357999999998E-2</v>
      </c>
      <c r="Q132" s="6">
        <v>0.184505644</v>
      </c>
      <c r="R132" s="6">
        <v>0.54959128000000002</v>
      </c>
      <c r="S132" s="6">
        <v>1.5702608</v>
      </c>
      <c r="T132" s="6">
        <v>0.31405216000000002</v>
      </c>
      <c r="U132" s="6">
        <v>5.8884779999999999E-3</v>
      </c>
      <c r="V132" s="6">
        <v>2.59093032</v>
      </c>
      <c r="W132" s="6">
        <v>1.5737220000000001</v>
      </c>
      <c r="X132" s="6">
        <v>2.1070038E-5</v>
      </c>
      <c r="Y132" s="6">
        <v>2.8919659999999999E-6</v>
      </c>
      <c r="Z132" s="6">
        <v>2.5201418000000002E-5</v>
      </c>
      <c r="AA132" s="6">
        <v>4.1313800000000002E-6</v>
      </c>
      <c r="AB132" s="6">
        <v>5.3294802000000002E-5</v>
      </c>
      <c r="AC132" s="6">
        <v>0.13358388400000001</v>
      </c>
      <c r="AD132" s="6">
        <v>0.17665474</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5.1622032999999998E-2</v>
      </c>
      <c r="F133" s="6">
        <v>8.13439E-4</v>
      </c>
      <c r="G133" s="6">
        <v>7.070654E-3</v>
      </c>
      <c r="H133" s="6" t="s">
        <v>431</v>
      </c>
      <c r="I133" s="6">
        <v>2.1712480000000002E-3</v>
      </c>
      <c r="J133" s="6">
        <v>2.1712480000000002E-3</v>
      </c>
      <c r="K133" s="6">
        <v>2.4127829999999999E-3</v>
      </c>
      <c r="L133" s="6" t="s">
        <v>432</v>
      </c>
      <c r="M133" s="6" t="s">
        <v>434</v>
      </c>
      <c r="N133" s="6">
        <v>1.879042E-3</v>
      </c>
      <c r="O133" s="6">
        <v>3.1473800000000001E-4</v>
      </c>
      <c r="P133" s="6">
        <v>9.3232520999999999E-2</v>
      </c>
      <c r="Q133" s="6">
        <v>8.5160699999999999E-4</v>
      </c>
      <c r="R133" s="6">
        <v>8.4847899999999997E-4</v>
      </c>
      <c r="S133" s="6">
        <v>7.7777100000000002E-4</v>
      </c>
      <c r="T133" s="6">
        <v>1.084378E-3</v>
      </c>
      <c r="U133" s="6">
        <v>1.2376760000000001E-3</v>
      </c>
      <c r="V133" s="6">
        <v>1.0019053E-2</v>
      </c>
      <c r="W133" s="6">
        <v>1.6894483484400989E-3</v>
      </c>
      <c r="X133" s="6">
        <v>8.2595252590404838E-7</v>
      </c>
      <c r="Y133" s="6">
        <v>4.5114528119455976E-7</v>
      </c>
      <c r="Z133" s="6">
        <v>4.0296471718349027E-7</v>
      </c>
      <c r="AA133" s="6">
        <v>4.3737940576282562E-7</v>
      </c>
      <c r="AB133" s="6">
        <v>2.1174419300449242E-6</v>
      </c>
      <c r="AC133" s="6">
        <v>9.3860000000000002E-3</v>
      </c>
      <c r="AD133" s="6">
        <v>2.5649999999999999E-2</v>
      </c>
      <c r="AE133" s="60"/>
      <c r="AF133" s="26" t="s">
        <v>431</v>
      </c>
      <c r="AG133" s="26" t="s">
        <v>431</v>
      </c>
      <c r="AH133" s="26" t="s">
        <v>431</v>
      </c>
      <c r="AI133" s="26" t="s">
        <v>431</v>
      </c>
      <c r="AJ133" s="26" t="s">
        <v>431</v>
      </c>
      <c r="AK133" s="26">
        <v>62572.161053336997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26.986279559</v>
      </c>
      <c r="F135" s="6">
        <v>5.4080720529999997</v>
      </c>
      <c r="G135" s="6">
        <v>1.0275336900000001</v>
      </c>
      <c r="H135" s="6" t="s">
        <v>432</v>
      </c>
      <c r="I135" s="6">
        <v>24.931212178999999</v>
      </c>
      <c r="J135" s="6">
        <v>26.445472356</v>
      </c>
      <c r="K135" s="6">
        <v>26.932198841000002</v>
      </c>
      <c r="L135" s="6">
        <v>13.936601688</v>
      </c>
      <c r="M135" s="6">
        <v>340.05957087799999</v>
      </c>
      <c r="N135" s="6">
        <v>3.623408279</v>
      </c>
      <c r="O135" s="6">
        <v>0.37856504800000002</v>
      </c>
      <c r="P135" s="6" t="s">
        <v>432</v>
      </c>
      <c r="Q135" s="6">
        <v>0.21632288299999999</v>
      </c>
      <c r="R135" s="6">
        <v>5.4080722999999997E-2</v>
      </c>
      <c r="S135" s="6">
        <v>0.75713008599999998</v>
      </c>
      <c r="T135" s="6" t="s">
        <v>432</v>
      </c>
      <c r="U135" s="6">
        <v>0.16224216299999999</v>
      </c>
      <c r="V135" s="6">
        <v>97.615700609000001</v>
      </c>
      <c r="W135" s="6">
        <v>54.080720559238024</v>
      </c>
      <c r="X135" s="6">
        <v>3.0285233798407092E-2</v>
      </c>
      <c r="Y135" s="6">
        <v>5.6784813372013299E-2</v>
      </c>
      <c r="Z135" s="6">
        <v>0.12871224364323014</v>
      </c>
      <c r="AA135" s="6" t="s">
        <v>432</v>
      </c>
      <c r="AB135" s="6">
        <v>0.21578229081365052</v>
      </c>
      <c r="AC135" s="6" t="s">
        <v>432</v>
      </c>
      <c r="AD135" s="6" t="s">
        <v>431</v>
      </c>
      <c r="AE135" s="60"/>
      <c r="AF135" s="26" t="s">
        <v>431</v>
      </c>
      <c r="AG135" s="26" t="s">
        <v>431</v>
      </c>
      <c r="AH135" s="26" t="s">
        <v>431</v>
      </c>
      <c r="AI135" s="26" t="s">
        <v>431</v>
      </c>
      <c r="AJ135" s="26" t="s">
        <v>431</v>
      </c>
      <c r="AK135" s="26">
        <v>3785.6542248008868</v>
      </c>
      <c r="AL135" s="49" t="s">
        <v>412</v>
      </c>
    </row>
    <row r="136" spans="1:38" s="2" customFormat="1" ht="26.25" customHeight="1" thickBot="1" x14ac:dyDescent="0.25">
      <c r="A136" s="70" t="s">
        <v>288</v>
      </c>
      <c r="B136" s="70" t="s">
        <v>313</v>
      </c>
      <c r="C136" s="71" t="s">
        <v>314</v>
      </c>
      <c r="D136" s="72"/>
      <c r="E136" s="6">
        <v>9.8222210000000008E-3</v>
      </c>
      <c r="F136" s="6">
        <v>7.1214679000000003E-2</v>
      </c>
      <c r="G136" s="6" t="s">
        <v>431</v>
      </c>
      <c r="H136" s="6" t="s">
        <v>432</v>
      </c>
      <c r="I136" s="6">
        <v>4.0800009999999998E-3</v>
      </c>
      <c r="J136" s="6">
        <v>4.0800009999999998E-3</v>
      </c>
      <c r="K136" s="6">
        <v>4.0800009999999998E-3</v>
      </c>
      <c r="L136" s="6" t="s">
        <v>432</v>
      </c>
      <c r="M136" s="6">
        <v>0.18133329500000001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860.34822943601603</v>
      </c>
      <c r="AL136" s="49" t="s">
        <v>416</v>
      </c>
    </row>
    <row r="137" spans="1:38" s="2" customFormat="1" ht="26.25" customHeight="1" thickBot="1" x14ac:dyDescent="0.25">
      <c r="A137" s="70" t="s">
        <v>288</v>
      </c>
      <c r="B137" s="70" t="s">
        <v>315</v>
      </c>
      <c r="C137" s="71" t="s">
        <v>316</v>
      </c>
      <c r="D137" s="72"/>
      <c r="E137" s="6">
        <v>2.6978810000000001E-3</v>
      </c>
      <c r="F137" s="6">
        <v>7.643416565E-3</v>
      </c>
      <c r="G137" s="6" t="s">
        <v>431</v>
      </c>
      <c r="H137" s="6" t="s">
        <v>432</v>
      </c>
      <c r="I137" s="6">
        <v>1.120656E-3</v>
      </c>
      <c r="J137" s="6">
        <v>1.120656E-3</v>
      </c>
      <c r="K137" s="6">
        <v>1.120656E-3</v>
      </c>
      <c r="L137" s="6" t="s">
        <v>432</v>
      </c>
      <c r="M137" s="6">
        <v>4.9803265999999999E-2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569.5</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0.51510404399999998</v>
      </c>
      <c r="G139" s="6" t="s">
        <v>432</v>
      </c>
      <c r="H139" s="6">
        <v>6.1766386E-2</v>
      </c>
      <c r="I139" s="6">
        <v>1.657990053</v>
      </c>
      <c r="J139" s="6">
        <v>1.657990053</v>
      </c>
      <c r="K139" s="6">
        <v>1.657990053</v>
      </c>
      <c r="L139" s="6" t="s">
        <v>433</v>
      </c>
      <c r="M139" s="6" t="s">
        <v>432</v>
      </c>
      <c r="N139" s="6">
        <v>4.7471620000000001E-3</v>
      </c>
      <c r="O139" s="6">
        <v>9.5235739999999999E-3</v>
      </c>
      <c r="P139" s="6">
        <v>9.5235739999999999E-3</v>
      </c>
      <c r="Q139" s="6">
        <v>1.5062176E-2</v>
      </c>
      <c r="R139" s="6">
        <v>1.4370249999999999E-2</v>
      </c>
      <c r="S139" s="6">
        <v>3.3607274999999999E-2</v>
      </c>
      <c r="T139" s="6" t="s">
        <v>432</v>
      </c>
      <c r="U139" s="6" t="s">
        <v>432</v>
      </c>
      <c r="V139" s="6" t="s">
        <v>432</v>
      </c>
      <c r="W139" s="6">
        <v>17.070987183353019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990.5847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1321.0648287458569</v>
      </c>
      <c r="F141" s="20">
        <f t="shared" ref="F141:AD141" si="0">SUM(F14:F140)</f>
        <v>738.74294915780354</v>
      </c>
      <c r="G141" s="20">
        <f t="shared" si="0"/>
        <v>1252.201132011558</v>
      </c>
      <c r="H141" s="20">
        <f t="shared" si="0"/>
        <v>567.86938877250338</v>
      </c>
      <c r="I141" s="20">
        <f t="shared" si="0"/>
        <v>156.57269461688861</v>
      </c>
      <c r="J141" s="20">
        <f t="shared" si="0"/>
        <v>282.9510423027312</v>
      </c>
      <c r="K141" s="20">
        <f t="shared" si="0"/>
        <v>461.74706792141302</v>
      </c>
      <c r="L141" s="20">
        <f t="shared" si="0"/>
        <v>44.293358402228506</v>
      </c>
      <c r="M141" s="20">
        <f t="shared" si="0"/>
        <v>1924.2371435286566</v>
      </c>
      <c r="N141" s="20">
        <f t="shared" si="0"/>
        <v>145.07082384716156</v>
      </c>
      <c r="O141" s="20">
        <f t="shared" si="0"/>
        <v>11.546804404098898</v>
      </c>
      <c r="P141" s="20">
        <f t="shared" si="0"/>
        <v>7.2836248108174804</v>
      </c>
      <c r="Q141" s="20">
        <f t="shared" si="0"/>
        <v>9.1026940295022669</v>
      </c>
      <c r="R141" s="20">
        <f>SUM(R14:R140)</f>
        <v>31.294463338809845</v>
      </c>
      <c r="S141" s="20">
        <f t="shared" si="0"/>
        <v>126.98038574490178</v>
      </c>
      <c r="T141" s="20">
        <f t="shared" si="0"/>
        <v>174.23039881448656</v>
      </c>
      <c r="U141" s="20">
        <f t="shared" si="0"/>
        <v>7.7503093824757876</v>
      </c>
      <c r="V141" s="20">
        <f t="shared" si="0"/>
        <v>310.03654372462972</v>
      </c>
      <c r="W141" s="20">
        <f t="shared" si="0"/>
        <v>256.96851926156194</v>
      </c>
      <c r="X141" s="20">
        <f t="shared" si="0"/>
        <v>15.101349720116005</v>
      </c>
      <c r="Y141" s="20">
        <f t="shared" si="0"/>
        <v>14.977843646598231</v>
      </c>
      <c r="Z141" s="20">
        <f t="shared" si="0"/>
        <v>7.1438092971997618</v>
      </c>
      <c r="AA141" s="20">
        <f t="shared" si="0"/>
        <v>7.4092628139909573</v>
      </c>
      <c r="AB141" s="20">
        <f t="shared" si="0"/>
        <v>61.543597417575043</v>
      </c>
      <c r="AC141" s="20">
        <f t="shared" si="0"/>
        <v>15.144711962793878</v>
      </c>
      <c r="AD141" s="20">
        <f t="shared" si="0"/>
        <v>1582.9990120506618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1321.0648287458569</v>
      </c>
      <c r="F152" s="14">
        <f t="shared" ref="F152:AD152" si="1">SUM(F$141, F$151, IF(AND(ISNUMBER(SEARCH($B$4,"AT|BE|CH|GB|IE|LT|LU|NL")),SUM(F$143:F$149)&gt;0),SUM(F$143:F$149)-SUM(F$27:F$33),0))</f>
        <v>738.74294915780354</v>
      </c>
      <c r="G152" s="14">
        <f t="shared" si="1"/>
        <v>1252.201132011558</v>
      </c>
      <c r="H152" s="14">
        <f t="shared" si="1"/>
        <v>567.86938877250338</v>
      </c>
      <c r="I152" s="14">
        <f t="shared" si="1"/>
        <v>156.57269461688861</v>
      </c>
      <c r="J152" s="14">
        <f t="shared" si="1"/>
        <v>282.9510423027312</v>
      </c>
      <c r="K152" s="14">
        <f t="shared" si="1"/>
        <v>461.74706792141302</v>
      </c>
      <c r="L152" s="14">
        <f t="shared" si="1"/>
        <v>44.293358402228506</v>
      </c>
      <c r="M152" s="14">
        <f t="shared" si="1"/>
        <v>1924.2371435286566</v>
      </c>
      <c r="N152" s="14">
        <f t="shared" si="1"/>
        <v>145.07082384716156</v>
      </c>
      <c r="O152" s="14">
        <f t="shared" si="1"/>
        <v>11.546804404098898</v>
      </c>
      <c r="P152" s="14">
        <f t="shared" si="1"/>
        <v>7.2836248108174804</v>
      </c>
      <c r="Q152" s="14">
        <f t="shared" si="1"/>
        <v>9.1026940295022669</v>
      </c>
      <c r="R152" s="14">
        <f t="shared" si="1"/>
        <v>31.294463338809845</v>
      </c>
      <c r="S152" s="14">
        <f t="shared" si="1"/>
        <v>126.98038574490178</v>
      </c>
      <c r="T152" s="14">
        <f t="shared" si="1"/>
        <v>174.23039881448656</v>
      </c>
      <c r="U152" s="14">
        <f t="shared" si="1"/>
        <v>7.7503093824757876</v>
      </c>
      <c r="V152" s="14">
        <f t="shared" si="1"/>
        <v>310.03654372462972</v>
      </c>
      <c r="W152" s="14">
        <f t="shared" si="1"/>
        <v>256.96851926156194</v>
      </c>
      <c r="X152" s="14">
        <f t="shared" si="1"/>
        <v>15.101349720116005</v>
      </c>
      <c r="Y152" s="14">
        <f t="shared" si="1"/>
        <v>14.977843646598231</v>
      </c>
      <c r="Z152" s="14">
        <f t="shared" si="1"/>
        <v>7.1438092971997618</v>
      </c>
      <c r="AA152" s="14">
        <f t="shared" si="1"/>
        <v>7.4092628139909573</v>
      </c>
      <c r="AB152" s="14">
        <f t="shared" si="1"/>
        <v>61.543597417575043</v>
      </c>
      <c r="AC152" s="14">
        <f t="shared" si="1"/>
        <v>15.144711962793878</v>
      </c>
      <c r="AD152" s="14">
        <f t="shared" si="1"/>
        <v>1582.9990120506618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1321.0648287458569</v>
      </c>
      <c r="F154" s="14">
        <f>SUM(F$141, F$153, -1 * IF(OR($B$6=2005,$B$6&gt;=2020),SUM(F$99:F$122),0), IF(AND(ISNUMBER(SEARCH($B$4,"AT|BE|CH|GB|IE|LT|LU|NL")),SUM(F$143:F$149)&gt;0),SUM(F$143:F$149)-SUM(F$27:F$33),0))</f>
        <v>738.74294915780354</v>
      </c>
      <c r="G154" s="14">
        <f>SUM(G$141, G$153, IF(AND(ISNUMBER(SEARCH($B$4,"AT|BE|CH|GB|IE|LT|LU|NL")),SUM(G$143:G$149)&gt;0),SUM(G$143:G$149)-SUM(G$27:G$33),0))</f>
        <v>1252.201132011558</v>
      </c>
      <c r="H154" s="14">
        <f>SUM(H$141, H$153, IF(AND(ISNUMBER(SEARCH($B$4,"AT|BE|CH|GB|IE|LT|LU|NL")),SUM(H$143:H$149)&gt;0),SUM(H$143:H$149)-SUM(H$27:H$33),0))</f>
        <v>567.86938877250338</v>
      </c>
      <c r="I154" s="14">
        <f t="shared" ref="I154:AD154" si="2">SUM(I$141, I$153, IF(AND(ISNUMBER(SEARCH($B$4,"AT|BE|CH|GB|IE|LT|LU|NL")),SUM(I$143:I$149)&gt;0),SUM(I$143:I$149)-SUM(I$27:I$33),0))</f>
        <v>156.57269461688861</v>
      </c>
      <c r="J154" s="14">
        <f t="shared" si="2"/>
        <v>282.9510423027312</v>
      </c>
      <c r="K154" s="14">
        <f t="shared" si="2"/>
        <v>461.74706792141302</v>
      </c>
      <c r="L154" s="14">
        <f t="shared" si="2"/>
        <v>44.293358402228506</v>
      </c>
      <c r="M154" s="14">
        <f t="shared" si="2"/>
        <v>1924.2371435286566</v>
      </c>
      <c r="N154" s="14">
        <f t="shared" si="2"/>
        <v>145.07082384716156</v>
      </c>
      <c r="O154" s="14">
        <f t="shared" si="2"/>
        <v>11.546804404098898</v>
      </c>
      <c r="P154" s="14">
        <f t="shared" si="2"/>
        <v>7.2836248108174804</v>
      </c>
      <c r="Q154" s="14">
        <f t="shared" si="2"/>
        <v>9.1026940295022669</v>
      </c>
      <c r="R154" s="14">
        <f t="shared" si="2"/>
        <v>31.294463338809845</v>
      </c>
      <c r="S154" s="14">
        <f t="shared" si="2"/>
        <v>126.98038574490178</v>
      </c>
      <c r="T154" s="14">
        <f t="shared" si="2"/>
        <v>174.23039881448656</v>
      </c>
      <c r="U154" s="14">
        <f t="shared" si="2"/>
        <v>7.7503093824757876</v>
      </c>
      <c r="V154" s="14">
        <f t="shared" si="2"/>
        <v>310.03654372462972</v>
      </c>
      <c r="W154" s="14">
        <f t="shared" si="2"/>
        <v>256.96851926156194</v>
      </c>
      <c r="X154" s="14">
        <f t="shared" si="2"/>
        <v>15.101349720116005</v>
      </c>
      <c r="Y154" s="14">
        <f t="shared" si="2"/>
        <v>14.977843646598231</v>
      </c>
      <c r="Z154" s="14">
        <f t="shared" si="2"/>
        <v>7.1438092971997618</v>
      </c>
      <c r="AA154" s="14">
        <f t="shared" si="2"/>
        <v>7.4092628139909573</v>
      </c>
      <c r="AB154" s="14">
        <f t="shared" si="2"/>
        <v>61.543597417575043</v>
      </c>
      <c r="AC154" s="14">
        <f t="shared" si="2"/>
        <v>15.144711962793878</v>
      </c>
      <c r="AD154" s="14">
        <f t="shared" si="2"/>
        <v>1582.9990120506618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37.136856940793223</v>
      </c>
      <c r="F157" s="23">
        <v>0.70392085247389391</v>
      </c>
      <c r="G157" s="23">
        <v>2.1561318656861719</v>
      </c>
      <c r="H157" s="23" t="s">
        <v>432</v>
      </c>
      <c r="I157" s="23">
        <v>0.58477383252820214</v>
      </c>
      <c r="J157" s="23">
        <v>0.58477383252820214</v>
      </c>
      <c r="K157" s="23">
        <v>0.58477383252820214</v>
      </c>
      <c r="L157" s="23">
        <v>0.28065837858122406</v>
      </c>
      <c r="M157" s="23">
        <v>7.1092152669928002</v>
      </c>
      <c r="N157" s="23">
        <v>0.9786961089074615</v>
      </c>
      <c r="O157" s="23">
        <v>1.3325477953135401E-4</v>
      </c>
      <c r="P157" s="23">
        <v>5.8852478623938036E-3</v>
      </c>
      <c r="Q157" s="23">
        <v>2.552977647844713E-4</v>
      </c>
      <c r="R157" s="23">
        <v>3.104084000935373E-2</v>
      </c>
      <c r="S157" s="23">
        <v>1.8847092848863389E-2</v>
      </c>
      <c r="T157" s="23">
        <v>2.5787126839944428E-4</v>
      </c>
      <c r="U157" s="23">
        <v>2.5516908960372263E-4</v>
      </c>
      <c r="V157" s="23">
        <v>4.880818683859451E-2</v>
      </c>
      <c r="W157" s="23" t="s">
        <v>432</v>
      </c>
      <c r="X157" s="23">
        <v>4.9504693101132073E-4</v>
      </c>
      <c r="Y157" s="23">
        <v>3.7317006495009688E-3</v>
      </c>
      <c r="Z157" s="23">
        <v>4.3507947386483111E-4</v>
      </c>
      <c r="AA157" s="23">
        <v>4.303363701631443E-4</v>
      </c>
      <c r="AB157" s="23">
        <v>5.0921634245402652E-3</v>
      </c>
      <c r="AC157" s="23" t="s">
        <v>431</v>
      </c>
      <c r="AD157" s="23" t="s">
        <v>431</v>
      </c>
      <c r="AE157" s="63"/>
      <c r="AF157" s="23">
        <v>110886.778652964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9.8101069470711071</v>
      </c>
      <c r="F158" s="23">
        <v>0.30609701129833483</v>
      </c>
      <c r="G158" s="23">
        <v>0.61079678155056016</v>
      </c>
      <c r="H158" s="23" t="s">
        <v>432</v>
      </c>
      <c r="I158" s="23">
        <v>0.10421727028338788</v>
      </c>
      <c r="J158" s="23">
        <v>0.10421727028338788</v>
      </c>
      <c r="K158" s="23">
        <v>0.10421727028338788</v>
      </c>
      <c r="L158" s="23">
        <v>4.9847718776649189E-2</v>
      </c>
      <c r="M158" s="23">
        <v>10.12452193703988</v>
      </c>
      <c r="N158" s="23">
        <v>4.9266281780500289</v>
      </c>
      <c r="O158" s="23">
        <v>3.8655277513198478E-5</v>
      </c>
      <c r="P158" s="23">
        <v>1.7064104737865037E-3</v>
      </c>
      <c r="Q158" s="23">
        <v>7.354910499627892E-5</v>
      </c>
      <c r="R158" s="23">
        <v>8.7579030607732485E-3</v>
      </c>
      <c r="S158" s="23">
        <v>5.321673719820591E-3</v>
      </c>
      <c r="T158" s="23">
        <v>8.6513350692714726E-5</v>
      </c>
      <c r="U158" s="23">
        <v>7.2900892711457135E-5</v>
      </c>
      <c r="V158" s="23">
        <v>1.3912156133294653E-2</v>
      </c>
      <c r="W158" s="23" t="s">
        <v>432</v>
      </c>
      <c r="X158" s="23">
        <v>2.7342553975535835E-4</v>
      </c>
      <c r="Y158" s="23">
        <v>1.3322266609806504E-3</v>
      </c>
      <c r="Z158" s="23">
        <v>2.0786868280406207E-4</v>
      </c>
      <c r="AA158" s="23">
        <v>4.0078482260900804E-4</v>
      </c>
      <c r="AB158" s="23">
        <v>2.2143057061490791E-3</v>
      </c>
      <c r="AC158" s="23" t="s">
        <v>431</v>
      </c>
      <c r="AD158" s="23" t="s">
        <v>431</v>
      </c>
      <c r="AE158" s="63"/>
      <c r="AF158" s="23">
        <v>31412.40516000543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420.50256055699998</v>
      </c>
      <c r="F159" s="23">
        <v>10.947883274</v>
      </c>
      <c r="G159" s="23">
        <v>503.71515419299999</v>
      </c>
      <c r="H159" s="23" t="s">
        <v>432</v>
      </c>
      <c r="I159" s="23">
        <v>24.759254073000001</v>
      </c>
      <c r="J159" s="23">
        <v>29.118150729</v>
      </c>
      <c r="K159" s="23">
        <v>29.118150729</v>
      </c>
      <c r="L159" s="23">
        <v>0.52923857100000005</v>
      </c>
      <c r="M159" s="23">
        <v>23.85892157</v>
      </c>
      <c r="N159" s="23">
        <v>1.1025095279999999</v>
      </c>
      <c r="O159" s="23">
        <v>0.11903733499999999</v>
      </c>
      <c r="P159" s="23">
        <v>0.134624096</v>
      </c>
      <c r="Q159" s="23">
        <v>3.813468028</v>
      </c>
      <c r="R159" s="23">
        <v>4.0437493150000003</v>
      </c>
      <c r="S159" s="23">
        <v>7.6385645760000003</v>
      </c>
      <c r="T159" s="23">
        <v>178.76966772899999</v>
      </c>
      <c r="U159" s="23">
        <v>1.2459953340000001</v>
      </c>
      <c r="V159" s="23">
        <v>7.60984281</v>
      </c>
      <c r="W159" s="23">
        <v>2.7155468920694359</v>
      </c>
      <c r="X159" s="23">
        <v>2.9369664767230318E-2</v>
      </c>
      <c r="Y159" s="23">
        <v>0.17465931287751246</v>
      </c>
      <c r="Z159" s="23">
        <v>0.11903733479479071</v>
      </c>
      <c r="AA159" s="23">
        <v>5.0839118137384294E-2</v>
      </c>
      <c r="AB159" s="23">
        <v>0.37390543057691783</v>
      </c>
      <c r="AC159" s="23">
        <v>0.84105600000000003</v>
      </c>
      <c r="AD159" s="23">
        <v>3.2000690000000001</v>
      </c>
      <c r="AE159" s="63"/>
      <c r="AF159" s="23">
        <v>261862.05994397658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13.83581865</v>
      </c>
      <c r="F163" s="25">
        <v>36.588432828000002</v>
      </c>
      <c r="G163" s="25">
        <v>2.7663047230000002</v>
      </c>
      <c r="H163" s="25">
        <v>3.1095526009999999</v>
      </c>
      <c r="I163" s="25">
        <v>23.12846364</v>
      </c>
      <c r="J163" s="25">
        <v>28.268122226999999</v>
      </c>
      <c r="K163" s="25">
        <v>43.687097993999998</v>
      </c>
      <c r="L163" s="25">
        <v>2.0815617240000002</v>
      </c>
      <c r="M163" s="25">
        <v>396.08225500999998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2026-02-04T08:53:40Z</dcterms:modified>
</cp:coreProperties>
</file>