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F06D8950-9EB1-400B-B6BA-0F33C6046A1F}"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<sst xmlns="http://schemas.openxmlformats.org/spreadsheetml/2006/main" count="3842" uniqueCount="436">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</sst>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298.33234979146374</v>
      </c>
      <c r="F14" s="6">
        <v>1.4447222819817194</v>
      </c>
      <c r="G14" s="6">
        <v>1056.1625262597956</v>
      </c>
      <c r="H14" s="6">
        <v>2.0550359000000001E-2</v>
      </c>
      <c r="I14" s="6">
        <v>10.726792645226912</v>
      </c>
      <c r="J14" s="6">
        <v>24.055789431780536</v>
      </c>
      <c r="K14" s="6">
        <v>37.480040089380516</v>
      </c>
      <c r="L14" s="6">
        <v>0.27289600135546938</v>
      </c>
      <c r="M14" s="6">
        <v>14.851376643444983</v>
      </c>
      <c r="N14" s="6">
        <v>5.6452732773483056</v>
      </c>
      <c r="O14" s="6">
        <v>3.1992312773573763</v>
      </c>
      <c r="P14" s="6">
        <v>4.6223137884708212</v>
      </c>
      <c r="Q14" s="6">
        <v>5.1546467114459045</v>
      </c>
      <c r="R14" s="6">
        <v>10.713351319982909</v>
      </c>
      <c r="S14" s="6">
        <v>9.6072557922929906</v>
      </c>
      <c r="T14" s="6">
        <v>104.96669742103174</v>
      </c>
      <c r="U14" s="6">
        <v>3.4716578789093315</v>
      </c>
      <c r="V14" s="6">
        <v>23.370989259196083</v>
      </c>
      <c r="W14" s="6">
        <v>4.6266878336585604</v>
      </c>
      <c r="X14" s="6">
        <v>3.6970464104360053E-3</v>
      </c>
      <c r="Y14" s="6">
        <v>3.3326328860076665E-2</v>
      </c>
      <c r="Z14" s="6">
        <v>2.4225085147580011E-2</v>
      </c>
      <c r="AA14" s="6">
        <v>3.5158742533894392E-3</v>
      </c>
      <c r="AB14" s="6">
        <v>6.4764333162629917E-2</v>
      </c>
      <c r="AC14" s="6">
        <v>0.13356103920000001</v>
      </c>
      <c r="AD14" s="6">
        <v>2.5262314121608999E-3</v>
      </c>
      <c r="AE14" s="60"/>
      <c r="AF14" s="26">
        <v>131893.54431085</v>
      </c>
      <c r="AG14" s="26">
        <v>782516.37259746995</v>
      </c>
      <c r="AH14" s="26">
        <v>86349.148653960001</v>
      </c>
      <c r="AI14" s="26">
        <v>12976.483795372042</v>
      </c>
      <c r="AJ14" s="26">
        <v>5925.3188131748002</v>
      </c>
      <c r="AK14" s="26" t="s">
        <v>431</v>
      </c>
      <c r="AL14" s="49" t="s">
        <v>49</v>
      </c>
    </row>
    <row r="15" spans="1:38" s="1" customFormat="1" ht="26.25" customHeight="1" thickBot="1" x14ac:dyDescent="0.25">
      <c r="A15" s="70" t="s">
        <v>53</v>
      </c>
      <c r="B15" s="70" t="s">
        <v>54</v>
      </c>
      <c r="C15" s="71" t="s">
        <v>55</v>
      </c>
      <c r="D15" s="72"/>
      <c r="E15" s="6">
        <v>19.401636214278508</v>
      </c>
      <c r="F15" s="6">
        <v>0.35899508483891041</v>
      </c>
      <c r="G15" s="6">
        <v>81.507619000000005</v>
      </c>
      <c r="H15" s="6" t="s">
        <v>432</v>
      </c>
      <c r="I15" s="6">
        <v>0.9635502343569432</v>
      </c>
      <c r="J15" s="6">
        <v>1.3409187031621699</v>
      </c>
      <c r="K15" s="6">
        <v>1.7122149784358787</v>
      </c>
      <c r="L15" s="6">
        <v>7.0232127038067999E-2</v>
      </c>
      <c r="M15" s="6">
        <v>1.6003480596621689</v>
      </c>
      <c r="N15" s="6">
        <v>0.43213824072083751</v>
      </c>
      <c r="O15" s="6">
        <v>0.19606501307840377</v>
      </c>
      <c r="P15" s="6">
        <v>4.4127986782465517E-2</v>
      </c>
      <c r="Q15" s="6">
        <v>0.32890853556542904</v>
      </c>
      <c r="R15" s="6">
        <v>1.462640316709368</v>
      </c>
      <c r="S15" s="6">
        <v>1.0773677553529599</v>
      </c>
      <c r="T15" s="6">
        <v>60.205046739230944</v>
      </c>
      <c r="U15" s="6">
        <v>0.2365260811959739</v>
      </c>
      <c r="V15" s="6">
        <v>4.6205364988972484</v>
      </c>
      <c r="W15" s="6">
        <v>0.1937076033207388</v>
      </c>
      <c r="X15" s="6">
        <v>5.0680395452749102E-5</v>
      </c>
      <c r="Y15" s="6">
        <v>3.9163026420799599E-4</v>
      </c>
      <c r="Z15" s="6">
        <v>6.6753185600170096E-5</v>
      </c>
      <c r="AA15" s="6">
        <v>2.8885588583763851E-4</v>
      </c>
      <c r="AB15" s="6">
        <v>7.9791960447770315E-4</v>
      </c>
      <c r="AC15" s="6" t="s">
        <v>431</v>
      </c>
      <c r="AD15" s="6" t="s">
        <v>431</v>
      </c>
      <c r="AE15" s="60"/>
      <c r="AF15" s="26">
        <v>149528.43179999999</v>
      </c>
      <c r="AG15" s="26" t="s">
        <v>433</v>
      </c>
      <c r="AH15" s="26">
        <v>14815.118689999999</v>
      </c>
      <c r="AI15" s="26" t="s">
        <v>433</v>
      </c>
      <c r="AJ15" s="26" t="s">
        <v>431</v>
      </c>
      <c r="AK15" s="26" t="s">
        <v>431</v>
      </c>
      <c r="AL15" s="49" t="s">
        <v>49</v>
      </c>
    </row>
    <row r="16" spans="1:38" s="1" customFormat="1" ht="26.25" customHeight="1" thickBot="1" x14ac:dyDescent="0.25">
      <c r="A16" s="70" t="s">
        <v>53</v>
      </c>
      <c r="B16" s="70" t="s">
        <v>56</v>
      </c>
      <c r="C16" s="71" t="s">
        <v>57</v>
      </c>
      <c r="D16" s="72"/>
      <c r="E16" s="6">
        <v>2.8253638532396566</v>
      </c>
      <c r="F16" s="6">
        <v>0.16666969481613811</v>
      </c>
      <c r="G16" s="6">
        <v>2.1226582964802447</v>
      </c>
      <c r="H16" s="6">
        <v>9.3606999999999996E-2</v>
      </c>
      <c r="I16" s="6">
        <v>0.14747853299999999</v>
      </c>
      <c r="J16" s="6">
        <v>0.18741160400000001</v>
      </c>
      <c r="K16" s="6">
        <v>0.23140050000000001</v>
      </c>
      <c r="L16" s="6">
        <v>6.6094103486000005E-2</v>
      </c>
      <c r="M16" s="6">
        <v>1.5879542013309662</v>
      </c>
      <c r="N16" s="6">
        <v>3.6651339030000001E-2</v>
      </c>
      <c r="O16" s="6">
        <v>8.5682005000000004E-5</v>
      </c>
      <c r="P16" s="6">
        <v>6.6229089999999997E-3</v>
      </c>
      <c r="Q16" s="6">
        <v>2.1057634000000002E-3</v>
      </c>
      <c r="R16" s="6">
        <v>3.9949739855199999E-2</v>
      </c>
      <c r="S16" s="6">
        <v>1.342856098552E-2</v>
      </c>
      <c r="T16" s="6">
        <v>2.66755898502E-2</v>
      </c>
      <c r="U16" s="6">
        <v>6.4408222000000002E-4</v>
      </c>
      <c r="V16" s="6">
        <v>8.5225476029999997E-2</v>
      </c>
      <c r="W16" s="6">
        <v>4.7469675740499997E-3</v>
      </c>
      <c r="X16" s="6">
        <v>4.9250663349620534E-2</v>
      </c>
      <c r="Y16" s="6">
        <v>1.389373761630804E-3</v>
      </c>
      <c r="Z16" s="6">
        <v>5.9717852033080402E-4</v>
      </c>
      <c r="AA16" s="6">
        <v>4.1498899043080403E-4</v>
      </c>
      <c r="AB16" s="6">
        <v>5.1654841088012951E-2</v>
      </c>
      <c r="AC16" s="6">
        <v>2.5000000000000001E-5</v>
      </c>
      <c r="AD16" s="6" t="s">
        <v>431</v>
      </c>
      <c r="AE16" s="60"/>
      <c r="AF16" s="26">
        <v>9211.0770100000009</v>
      </c>
      <c r="AG16" s="26">
        <v>14415.638795659999</v>
      </c>
      <c r="AH16" s="26">
        <v>1007.6046081844</v>
      </c>
      <c r="AI16" s="26" t="s">
        <v>431</v>
      </c>
      <c r="AJ16" s="26" t="s">
        <v>431</v>
      </c>
      <c r="AK16" s="26" t="s">
        <v>431</v>
      </c>
      <c r="AL16" s="49" t="s">
        <v>49</v>
      </c>
    </row>
    <row r="17" spans="1:38" s="2" customFormat="1" ht="26.25" customHeight="1" thickBot="1" x14ac:dyDescent="0.25">
      <c r="A17" s="70" t="s">
        <v>53</v>
      </c>
      <c r="B17" s="70" t="s">
        <v>58</v>
      </c>
      <c r="C17" s="71" t="s">
        <v>59</v>
      </c>
      <c r="D17" s="72"/>
      <c r="E17" s="6">
        <v>10.565227874126254</v>
      </c>
      <c r="F17" s="6">
        <v>0.23420522300489233</v>
      </c>
      <c r="G17" s="6">
        <v>13.788836130983308</v>
      </c>
      <c r="H17" s="6">
        <v>1.1473379999999999E-3</v>
      </c>
      <c r="I17" s="6">
        <v>0.46258051235507969</v>
      </c>
      <c r="J17" s="6">
        <v>1.0087092837597766</v>
      </c>
      <c r="K17" s="6">
        <v>2.4024966895675961</v>
      </c>
      <c r="L17" s="6">
        <v>3.7371205783736039E-2</v>
      </c>
      <c r="M17" s="6">
        <v>98.884956813526443</v>
      </c>
      <c r="N17" s="6">
        <v>6.9019760490379429</v>
      </c>
      <c r="O17" s="6">
        <v>0.13314129968159885</v>
      </c>
      <c r="P17" s="6">
        <v>2.2375505550236159E-2</v>
      </c>
      <c r="Q17" s="6">
        <v>0.29277560072110065</v>
      </c>
      <c r="R17" s="6">
        <v>1.158947372694304</v>
      </c>
      <c r="S17" s="6">
        <v>4.2193038491297713E-2</v>
      </c>
      <c r="T17" s="6">
        <v>1.6385922261154118</v>
      </c>
      <c r="U17" s="6">
        <v>8.0180671294890066E-3</v>
      </c>
      <c r="V17" s="6">
        <v>5.0056339262200158</v>
      </c>
      <c r="W17" s="6">
        <v>1.2120379511952102</v>
      </c>
      <c r="X17" s="6">
        <v>3.4559964662896084E-2</v>
      </c>
      <c r="Y17" s="6">
        <v>4.8873542980950584E-2</v>
      </c>
      <c r="Z17" s="6">
        <v>2.5460154416261371E-2</v>
      </c>
      <c r="AA17" s="6">
        <v>1.8711185252592022E-2</v>
      </c>
      <c r="AB17" s="6">
        <v>0.12760484736228558</v>
      </c>
      <c r="AC17" s="6">
        <v>2.6911897411075001E-3</v>
      </c>
      <c r="AD17" s="6">
        <v>0.38045443290216702</v>
      </c>
      <c r="AE17" s="60"/>
      <c r="AF17" s="26">
        <v>8830.6386490000004</v>
      </c>
      <c r="AG17" s="26">
        <v>28158.050503483333</v>
      </c>
      <c r="AH17" s="26">
        <v>43271.561019410001</v>
      </c>
      <c r="AI17" s="26">
        <v>31.009416666665999</v>
      </c>
      <c r="AJ17" s="26" t="s">
        <v>433</v>
      </c>
      <c r="AK17" s="26" t="s">
        <v>431</v>
      </c>
      <c r="AL17" s="49" t="s">
        <v>49</v>
      </c>
    </row>
    <row r="18" spans="1:38" s="2" customFormat="1" ht="26.25" customHeight="1" thickBot="1" x14ac:dyDescent="0.25">
      <c r="A18" s="70" t="s">
        <v>53</v>
      </c>
      <c r="B18" s="70" t="s">
        <v>60</v>
      </c>
      <c r="C18" s="71" t="s">
        <v>61</v>
      </c>
      <c r="D18" s="72"/>
      <c r="E18" s="6">
        <v>10.527549776777608</v>
      </c>
      <c r="F18" s="6">
        <v>0.55329169399301825</v>
      </c>
      <c r="G18" s="6">
        <v>22.370873035363353</v>
      </c>
      <c r="H18" s="6" t="s">
        <v>432</v>
      </c>
      <c r="I18" s="6">
        <v>0.7267776471079106</v>
      </c>
      <c r="J18" s="6">
        <v>0.85905359998233333</v>
      </c>
      <c r="K18" s="6">
        <v>0.98400156763177515</v>
      </c>
      <c r="L18" s="6">
        <v>0.36225152998466381</v>
      </c>
      <c r="M18" s="6">
        <v>2.4173976293594466</v>
      </c>
      <c r="N18" s="6">
        <v>0.23622305668857899</v>
      </c>
      <c r="O18" s="6">
        <v>1.4217618170365697E-2</v>
      </c>
      <c r="P18" s="6">
        <v>1.1967875763745507E-2</v>
      </c>
      <c r="Q18" s="6">
        <v>4.92689210222607E-2</v>
      </c>
      <c r="R18" s="6">
        <v>0.2029348734405399</v>
      </c>
      <c r="S18" s="6">
        <v>0.10373279745642393</v>
      </c>
      <c r="T18" s="6">
        <v>4.4332412302384112</v>
      </c>
      <c r="U18" s="6">
        <v>2.2296446209087595E-2</v>
      </c>
      <c r="V18" s="6">
        <v>1.1930962606292188</v>
      </c>
      <c r="W18" s="6">
        <v>0.19444561148143996</v>
      </c>
      <c r="X18" s="6">
        <v>9.0455959692614003E-3</v>
      </c>
      <c r="Y18" s="6">
        <v>1.2594432452955599E-2</v>
      </c>
      <c r="Z18" s="6">
        <v>6.5230958356586001E-3</v>
      </c>
      <c r="AA18" s="6">
        <v>4.6825376363997997E-3</v>
      </c>
      <c r="AB18" s="6">
        <v>3.2845661894275402E-2</v>
      </c>
      <c r="AC18" s="6">
        <v>3.7929999999999999E-3</v>
      </c>
      <c r="AD18" s="6">
        <v>0.107294</v>
      </c>
      <c r="AE18" s="60"/>
      <c r="AF18" s="26">
        <v>30480.979313637057</v>
      </c>
      <c r="AG18" s="26">
        <v>1492.7229999922431</v>
      </c>
      <c r="AH18" s="26">
        <v>17627.428193806165</v>
      </c>
      <c r="AI18" s="26" t="s">
        <v>431</v>
      </c>
      <c r="AJ18" s="26" t="s">
        <v>433</v>
      </c>
      <c r="AK18" s="26" t="s">
        <v>431</v>
      </c>
      <c r="AL18" s="49" t="s">
        <v>49</v>
      </c>
    </row>
    <row r="19" spans="1:38" s="2" customFormat="1" ht="26.25" customHeight="1" thickBot="1" x14ac:dyDescent="0.25">
      <c r="A19" s="70" t="s">
        <v>53</v>
      </c>
      <c r="B19" s="70" t="s">
        <v>62</v>
      </c>
      <c r="C19" s="71" t="s">
        <v>63</v>
      </c>
      <c r="D19" s="72"/>
      <c r="E19" s="6">
        <v>9.6497233873079615</v>
      </c>
      <c r="F19" s="6">
        <v>1.4331968921422629</v>
      </c>
      <c r="G19" s="6">
        <v>25.969519844515496</v>
      </c>
      <c r="H19" s="6">
        <v>2.1874831000000001E-2</v>
      </c>
      <c r="I19" s="6">
        <v>0.76595544490400247</v>
      </c>
      <c r="J19" s="6">
        <v>0.9502762051838064</v>
      </c>
      <c r="K19" s="6">
        <v>1.1159729959093441</v>
      </c>
      <c r="L19" s="6">
        <v>9.264794406784399E-2</v>
      </c>
      <c r="M19" s="6">
        <v>4.2719515511983026</v>
      </c>
      <c r="N19" s="6">
        <v>0.41291334040732097</v>
      </c>
      <c r="O19" s="6">
        <v>2.0324035246753334E-2</v>
      </c>
      <c r="P19" s="6">
        <v>3.8619261102453867E-2</v>
      </c>
      <c r="Q19" s="6">
        <v>8.2526343371514516E-2</v>
      </c>
      <c r="R19" s="6">
        <v>0.37054052185423225</v>
      </c>
      <c r="S19" s="6">
        <v>0.12531142238555421</v>
      </c>
      <c r="T19" s="6">
        <v>3.1246374187601353</v>
      </c>
      <c r="U19" s="6">
        <v>0.16407060169142443</v>
      </c>
      <c r="V19" s="6">
        <v>0.89008927329282428</v>
      </c>
      <c r="W19" s="6">
        <v>0.51964163319462897</v>
      </c>
      <c r="X19" s="6">
        <v>4.3871292073192715E-2</v>
      </c>
      <c r="Y19" s="6">
        <v>6.8711728564648564E-2</v>
      </c>
      <c r="Z19" s="6">
        <v>3.3587797645398244E-2</v>
      </c>
      <c r="AA19" s="6">
        <v>2.7146459886960479E-2</v>
      </c>
      <c r="AB19" s="6">
        <v>0.1733172782302845</v>
      </c>
      <c r="AC19" s="6">
        <v>5.0408166787939197E-2</v>
      </c>
      <c r="AD19" s="6">
        <v>0.32090243565130799</v>
      </c>
      <c r="AE19" s="60"/>
      <c r="AF19" s="26">
        <v>26365.1091738615</v>
      </c>
      <c r="AG19" s="26">
        <v>8760.3170329537934</v>
      </c>
      <c r="AH19" s="26">
        <v>90014.508498720534</v>
      </c>
      <c r="AI19" s="26">
        <v>591.21159686798796</v>
      </c>
      <c r="AJ19" s="26">
        <v>1081.2464426399999</v>
      </c>
      <c r="AK19" s="26" t="s">
        <v>431</v>
      </c>
      <c r="AL19" s="49" t="s">
        <v>49</v>
      </c>
    </row>
    <row r="20" spans="1:38" s="2" customFormat="1" ht="26.25" customHeight="1" thickBot="1" x14ac:dyDescent="0.25">
      <c r="A20" s="70" t="s">
        <v>53</v>
      </c>
      <c r="B20" s="70" t="s">
        <v>64</v>
      </c>
      <c r="C20" s="71" t="s">
        <v>65</v>
      </c>
      <c r="D20" s="72"/>
      <c r="E20" s="6">
        <v>8.0935206273852991</v>
      </c>
      <c r="F20" s="6">
        <v>3.7810255193073221</v>
      </c>
      <c r="G20" s="6">
        <v>13.219575388522218</v>
      </c>
      <c r="H20" s="6">
        <v>0.33981749751344842</v>
      </c>
      <c r="I20" s="6">
        <v>2.3747058071176954</v>
      </c>
      <c r="J20" s="6">
        <v>2.639858608899663</v>
      </c>
      <c r="K20" s="6">
        <v>2.9053277763372631</v>
      </c>
      <c r="L20" s="6">
        <v>0.36908567439428236</v>
      </c>
      <c r="M20" s="6">
        <v>9.5341054617429268</v>
      </c>
      <c r="N20" s="6">
        <v>0.8491755072673296</v>
      </c>
      <c r="O20" s="6">
        <v>0.17083733915142443</v>
      </c>
      <c r="P20" s="6">
        <v>5.4599164301167846E-2</v>
      </c>
      <c r="Q20" s="6">
        <v>0.27521863080722048</v>
      </c>
      <c r="R20" s="6">
        <v>0.57056359197474049</v>
      </c>
      <c r="S20" s="6">
        <v>0.62793217549331226</v>
      </c>
      <c r="T20" s="6">
        <v>2.3999621344325019</v>
      </c>
      <c r="U20" s="6">
        <v>7.771328778814704E-2</v>
      </c>
      <c r="V20" s="6">
        <v>9.5752656322712664</v>
      </c>
      <c r="W20" s="6">
        <v>2.2851966824497585</v>
      </c>
      <c r="X20" s="6">
        <v>0.12519826466868084</v>
      </c>
      <c r="Y20" s="6">
        <v>0.15908940272395053</v>
      </c>
      <c r="Z20" s="6">
        <v>5.1867107100068977E-2</v>
      </c>
      <c r="AA20" s="6">
        <v>4.3194934726257309E-2</v>
      </c>
      <c r="AB20" s="6">
        <v>0.3793497092130646</v>
      </c>
      <c r="AC20" s="6">
        <v>0.18041309756382251</v>
      </c>
      <c r="AD20" s="6">
        <v>8.7660069003326901E-2</v>
      </c>
      <c r="AE20" s="60"/>
      <c r="AF20" s="26">
        <v>13020.743781239647</v>
      </c>
      <c r="AG20" s="26">
        <v>1467.48993</v>
      </c>
      <c r="AH20" s="26">
        <v>76492.570574609766</v>
      </c>
      <c r="AI20" s="26">
        <v>34564.46644549098</v>
      </c>
      <c r="AJ20" s="26" t="s">
        <v>433</v>
      </c>
      <c r="AK20" s="26" t="s">
        <v>431</v>
      </c>
      <c r="AL20" s="49" t="s">
        <v>49</v>
      </c>
    </row>
    <row r="21" spans="1:38" s="2" customFormat="1" ht="26.25" customHeight="1" thickBot="1" x14ac:dyDescent="0.25">
      <c r="A21" s="70" t="s">
        <v>53</v>
      </c>
      <c r="B21" s="70" t="s">
        <v>66</v>
      </c>
      <c r="C21" s="71" t="s">
        <v>67</v>
      </c>
      <c r="D21" s="72"/>
      <c r="E21" s="6">
        <v>9.4176403020000006</v>
      </c>
      <c r="F21" s="6">
        <v>4.3927418420000004</v>
      </c>
      <c r="G21" s="6">
        <v>29.195404817</v>
      </c>
      <c r="H21" s="6">
        <v>0.40314695699999997</v>
      </c>
      <c r="I21" s="6">
        <v>2.4093511790000002</v>
      </c>
      <c r="J21" s="6">
        <v>2.6919853850000002</v>
      </c>
      <c r="K21" s="6">
        <v>3.0084372240000001</v>
      </c>
      <c r="L21" s="6">
        <v>0.53432351499999997</v>
      </c>
      <c r="M21" s="6">
        <v>9.7168305450000005</v>
      </c>
      <c r="N21" s="6">
        <v>0.573994644</v>
      </c>
      <c r="O21" s="6">
        <v>0.14963284800000001</v>
      </c>
      <c r="P21" s="6">
        <v>1.5529197999999999E-2</v>
      </c>
      <c r="Q21" s="6">
        <v>3.5503752E-2</v>
      </c>
      <c r="R21" s="6">
        <v>0.78072446799999995</v>
      </c>
      <c r="S21" s="6">
        <v>0.15260151899999999</v>
      </c>
      <c r="T21" s="6">
        <v>5.4362439949999999</v>
      </c>
      <c r="U21" s="6">
        <v>8.4278110000000003E-3</v>
      </c>
      <c r="V21" s="6">
        <v>5.8585098459999996</v>
      </c>
      <c r="W21" s="6">
        <v>1.3944968364007202</v>
      </c>
      <c r="X21" s="6">
        <v>0.1330281197537454</v>
      </c>
      <c r="Y21" s="6">
        <v>0.22257794209641144</v>
      </c>
      <c r="Z21" s="6">
        <v>7.856711253253805E-2</v>
      </c>
      <c r="AA21" s="6">
        <v>6.7670971914681438E-2</v>
      </c>
      <c r="AB21" s="6">
        <v>0.50184414629737628</v>
      </c>
      <c r="AC21" s="6">
        <v>5.5721E-2</v>
      </c>
      <c r="AD21" s="6">
        <v>6.5200000000000002E-4</v>
      </c>
      <c r="AE21" s="60"/>
      <c r="AF21" s="26">
        <v>32538.981280566328</v>
      </c>
      <c r="AG21" s="26">
        <v>694.16200000000003</v>
      </c>
      <c r="AH21" s="26">
        <v>61357.502999999997</v>
      </c>
      <c r="AI21" s="26">
        <v>10895.863644443756</v>
      </c>
      <c r="AJ21" s="26" t="s">
        <v>433</v>
      </c>
      <c r="AK21" s="26" t="s">
        <v>431</v>
      </c>
      <c r="AL21" s="49" t="s">
        <v>49</v>
      </c>
    </row>
    <row r="22" spans="1:38" s="2" customFormat="1" ht="26.25" customHeight="1" thickBot="1" x14ac:dyDescent="0.25">
      <c r="A22" s="70" t="s">
        <v>53</v>
      </c>
      <c r="B22" s="74" t="s">
        <v>68</v>
      </c>
      <c r="C22" s="71" t="s">
        <v>69</v>
      </c>
      <c r="D22" s="72"/>
      <c r="E22" s="6">
        <v>102.58595886016903</v>
      </c>
      <c r="F22" s="6">
        <v>3.0679129148097175</v>
      </c>
      <c r="G22" s="6">
        <v>63.131692585813624</v>
      </c>
      <c r="H22" s="6">
        <v>5.0641057000000003E-2</v>
      </c>
      <c r="I22" s="6">
        <v>2.2191290542301703</v>
      </c>
      <c r="J22" s="6">
        <v>3.7673097001939766</v>
      </c>
      <c r="K22" s="6">
        <v>4.6098825542383013</v>
      </c>
      <c r="L22" s="6">
        <v>0.54252484372368359</v>
      </c>
      <c r="M22" s="6">
        <v>73.444249178222492</v>
      </c>
      <c r="N22" s="6">
        <v>4.2275532022746694</v>
      </c>
      <c r="O22" s="6">
        <v>4.0406446746540174</v>
      </c>
      <c r="P22" s="6">
        <v>0.8858144026146495</v>
      </c>
      <c r="Q22" s="6">
        <v>1.0995840323698791</v>
      </c>
      <c r="R22" s="6">
        <v>1.3104459797380033</v>
      </c>
      <c r="S22" s="6">
        <v>1.1151076977124497</v>
      </c>
      <c r="T22" s="6">
        <v>7.9999335593426402</v>
      </c>
      <c r="U22" s="6">
        <v>0.24287629762087956</v>
      </c>
      <c r="V22" s="6">
        <v>4.9108574945852563</v>
      </c>
      <c r="W22" s="6">
        <v>1.5684941069141742</v>
      </c>
      <c r="X22" s="6">
        <v>1.8711124980094616E-2</v>
      </c>
      <c r="Y22" s="6">
        <v>3.6316343539631243E-2</v>
      </c>
      <c r="Z22" s="6">
        <v>1.2038409155378104E-2</v>
      </c>
      <c r="AA22" s="6">
        <v>9.6367567823290937E-3</v>
      </c>
      <c r="AB22" s="6">
        <v>7.670263443074328E-2</v>
      </c>
      <c r="AC22" s="6">
        <v>0.142565387776</v>
      </c>
      <c r="AD22" s="6">
        <v>0.94442500436550403</v>
      </c>
      <c r="AE22" s="60"/>
      <c r="AF22" s="26">
        <v>142828.22993872588</v>
      </c>
      <c r="AG22" s="26">
        <v>7020.9692965334216</v>
      </c>
      <c r="AH22" s="26">
        <v>143094.69158575349</v>
      </c>
      <c r="AI22" s="26">
        <v>5312.4486276196267</v>
      </c>
      <c r="AJ22" s="26">
        <v>1434.3910000000001</v>
      </c>
      <c r="AK22" s="26" t="s">
        <v>431</v>
      </c>
      <c r="AL22" s="49" t="s">
        <v>49</v>
      </c>
    </row>
    <row r="23" spans="1:38" s="2" customFormat="1" ht="26.25" customHeight="1" thickBot="1" x14ac:dyDescent="0.25">
      <c r="A23" s="70" t="s">
        <v>70</v>
      </c>
      <c r="B23" s="74" t="s">
        <v>393</v>
      </c>
      <c r="C23" s="71" t="s">
        <v>389</v>
      </c>
      <c r="D23" s="117"/>
      <c r="E23" s="6">
        <v>43.151627849</v>
      </c>
      <c r="F23" s="6">
        <v>5.3361644899999998</v>
      </c>
      <c r="G23" s="6">
        <v>0.77201995099999998</v>
      </c>
      <c r="H23" s="6">
        <v>8.7348519999999995E-3</v>
      </c>
      <c r="I23" s="6">
        <v>3.3039760600000001</v>
      </c>
      <c r="J23" s="6">
        <v>3.3039760600000001</v>
      </c>
      <c r="K23" s="6">
        <v>3.3039760600000001</v>
      </c>
      <c r="L23" s="6">
        <v>1.8884683330000001</v>
      </c>
      <c r="M23" s="6">
        <v>15.365176032999999</v>
      </c>
      <c r="N23" s="6" t="s">
        <v>432</v>
      </c>
      <c r="O23" s="6">
        <v>1.1028847E-2</v>
      </c>
      <c r="P23" s="6" t="s">
        <v>432</v>
      </c>
      <c r="Q23" s="6" t="s">
        <v>432</v>
      </c>
      <c r="R23" s="6">
        <v>5.5144271000000002E-2</v>
      </c>
      <c r="S23" s="6">
        <v>1.8749055960000001</v>
      </c>
      <c r="T23" s="6">
        <v>7.7201994999999995E-2</v>
      </c>
      <c r="U23" s="6">
        <v>1.1028847E-2</v>
      </c>
      <c r="V23" s="6">
        <v>1.1028856600000001</v>
      </c>
      <c r="W23" s="6" t="s">
        <v>432</v>
      </c>
      <c r="X23" s="6">
        <v>3.3086569540594052E-2</v>
      </c>
      <c r="Y23" s="6">
        <v>5.5144282567656751E-2</v>
      </c>
      <c r="Z23" s="6">
        <v>3.7939266406547843E-2</v>
      </c>
      <c r="AA23" s="6">
        <v>8.7127966456897674E-3</v>
      </c>
      <c r="AB23" s="6">
        <v>0.13488291516048842</v>
      </c>
      <c r="AC23" s="6" t="s">
        <v>431</v>
      </c>
      <c r="AD23" s="6" t="s">
        <v>431</v>
      </c>
      <c r="AE23" s="60"/>
      <c r="AF23" s="26">
        <v>47534.371573320117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14.308382458123086</v>
      </c>
      <c r="F24" s="6">
        <v>7.8167015048395703</v>
      </c>
      <c r="G24" s="6">
        <v>33.542696101334371</v>
      </c>
      <c r="H24" s="6">
        <v>0.77366133500000001</v>
      </c>
      <c r="I24" s="6">
        <v>4.2649941784800047</v>
      </c>
      <c r="J24" s="6">
        <v>4.6972457003527097</v>
      </c>
      <c r="K24" s="6">
        <v>5.199860676728262</v>
      </c>
      <c r="L24" s="6">
        <v>0.97582792124109985</v>
      </c>
      <c r="M24" s="6">
        <v>16.916047145795371</v>
      </c>
      <c r="N24" s="6">
        <v>1.0083930827615672</v>
      </c>
      <c r="O24" s="6">
        <v>0.28383820627873563</v>
      </c>
      <c r="P24" s="6">
        <v>2.9637425715358257E-2</v>
      </c>
      <c r="Q24" s="6">
        <v>5.443387083674317E-2</v>
      </c>
      <c r="R24" s="6">
        <v>1.253969874649048</v>
      </c>
      <c r="S24" s="6">
        <v>0.25382362873286257</v>
      </c>
      <c r="T24" s="6">
        <v>7.8311863113068938</v>
      </c>
      <c r="U24" s="6">
        <v>1.5470254929291121E-2</v>
      </c>
      <c r="V24" s="6">
        <v>11.188709276080743</v>
      </c>
      <c r="W24" s="6">
        <v>2.5780533887556167</v>
      </c>
      <c r="X24" s="6">
        <v>0.25052086588581962</v>
      </c>
      <c r="Y24" s="6">
        <v>0.41352763390950875</v>
      </c>
      <c r="Z24" s="6">
        <v>0.1442179021635146</v>
      </c>
      <c r="AA24" s="6">
        <v>0.12197222179085858</v>
      </c>
      <c r="AB24" s="6">
        <v>0.93023862375266597</v>
      </c>
      <c r="AC24" s="6">
        <v>0.106339</v>
      </c>
      <c r="AD24" s="6">
        <v>7.6933000000000001E-2</v>
      </c>
      <c r="AE24" s="60"/>
      <c r="AF24" s="26">
        <v>48822.287666949196</v>
      </c>
      <c r="AG24" s="26">
        <v>445.24199628320901</v>
      </c>
      <c r="AH24" s="26">
        <v>89472.497404180001</v>
      </c>
      <c r="AI24" s="26">
        <v>20909.765966622421</v>
      </c>
      <c r="AJ24" s="26" t="s">
        <v>431</v>
      </c>
      <c r="AK24" s="26" t="s">
        <v>431</v>
      </c>
      <c r="AL24" s="49" t="s">
        <v>49</v>
      </c>
    </row>
    <row r="25" spans="1:38" s="2" customFormat="1" ht="26.25" customHeight="1" thickBot="1" x14ac:dyDescent="0.25">
      <c r="A25" s="70" t="s">
        <v>73</v>
      </c>
      <c r="B25" s="74" t="s">
        <v>74</v>
      </c>
      <c r="C25" s="76" t="s">
        <v>75</v>
      </c>
      <c r="D25" s="72"/>
      <c r="E25" s="6">
        <v>3.1543995902871638</v>
      </c>
      <c r="F25" s="6">
        <v>0.28501675431222617</v>
      </c>
      <c r="G25" s="6">
        <v>0.19869438180022658</v>
      </c>
      <c r="H25" s="6" t="s">
        <v>432</v>
      </c>
      <c r="I25" s="6">
        <v>3.3955467771884087E-2</v>
      </c>
      <c r="J25" s="6">
        <v>3.3955467771884087E-2</v>
      </c>
      <c r="K25" s="6">
        <v>3.3955467771884087E-2</v>
      </c>
      <c r="L25" s="6">
        <v>1.629601785423547E-2</v>
      </c>
      <c r="M25" s="6">
        <v>2.3171572541341869</v>
      </c>
      <c r="N25" s="6">
        <v>9.4643179459463114E-2</v>
      </c>
      <c r="O25" s="6">
        <v>1.2280717922479238E-5</v>
      </c>
      <c r="P25" s="6">
        <v>5.4238178320626545E-4</v>
      </c>
      <c r="Q25" s="6">
        <v>2.3527672870230508E-5</v>
      </c>
      <c r="R25" s="6">
        <v>2.8604777104243397E-3</v>
      </c>
      <c r="S25" s="6">
        <v>1.7368026053981151E-3</v>
      </c>
      <c r="T25" s="6">
        <v>2.377654841874327E-5</v>
      </c>
      <c r="U25" s="6">
        <v>2.3515229092804871E-5</v>
      </c>
      <c r="V25" s="6">
        <v>4.497910914680713E-3</v>
      </c>
      <c r="W25" s="6" t="s">
        <v>432</v>
      </c>
      <c r="X25" s="6">
        <v>1.9690423047483802E-4</v>
      </c>
      <c r="Y25" s="6">
        <v>1.5286422028275484E-3</v>
      </c>
      <c r="Z25" s="6">
        <v>1.7502646281577399E-4</v>
      </c>
      <c r="AA25" s="6">
        <v>1.6123849154869562E-4</v>
      </c>
      <c r="AB25" s="6">
        <v>2.0618113876668558E-3</v>
      </c>
      <c r="AC25" s="6" t="s">
        <v>431</v>
      </c>
      <c r="AD25" s="6" t="s">
        <v>431</v>
      </c>
      <c r="AE25" s="60"/>
      <c r="AF25" s="26">
        <v>10244.924577261663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2.3949865413260243</v>
      </c>
      <c r="F26" s="6">
        <v>0.20651576967261098</v>
      </c>
      <c r="G26" s="6">
        <v>0.1702467515995352</v>
      </c>
      <c r="H26" s="6" t="s">
        <v>432</v>
      </c>
      <c r="I26" s="6">
        <v>1.946815027839446E-2</v>
      </c>
      <c r="J26" s="6">
        <v>1.946815027839446E-2</v>
      </c>
      <c r="K26" s="6">
        <v>1.946815027839446E-2</v>
      </c>
      <c r="L26" s="6">
        <v>9.3264475777259537E-3</v>
      </c>
      <c r="M26" s="6">
        <v>2.5267516983988005</v>
      </c>
      <c r="N26" s="6">
        <v>0.60855363674083363</v>
      </c>
      <c r="O26" s="6">
        <v>1.0625280983437935E-5</v>
      </c>
      <c r="P26" s="6">
        <v>4.6917649019620673E-4</v>
      </c>
      <c r="Q26" s="6">
        <v>2.0298401110567244E-5</v>
      </c>
      <c r="R26" s="6">
        <v>2.4469126863710632E-3</v>
      </c>
      <c r="S26" s="6">
        <v>1.4861659978547105E-3</v>
      </c>
      <c r="T26" s="6">
        <v>2.1899699695098466E-5</v>
      </c>
      <c r="U26" s="6">
        <v>2.0218336181340682E-5</v>
      </c>
      <c r="V26" s="6">
        <v>3.8636435058058633E-3</v>
      </c>
      <c r="W26" s="6" t="s">
        <v>432</v>
      </c>
      <c r="X26" s="6">
        <v>1.5648834434596484E-4</v>
      </c>
      <c r="Y26" s="6">
        <v>1.0386013839661168E-3</v>
      </c>
      <c r="Z26" s="6">
        <v>1.3125667957636117E-4</v>
      </c>
      <c r="AA26" s="6">
        <v>1.6758871179288823E-4</v>
      </c>
      <c r="AB26" s="6">
        <v>1.4939351196813311E-3</v>
      </c>
      <c r="AC26" s="6" t="s">
        <v>431</v>
      </c>
      <c r="AD26" s="6" t="s">
        <v>431</v>
      </c>
      <c r="AE26" s="60"/>
      <c r="AF26" s="26">
        <v>8733.7511286970948</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190.08436410499999</v>
      </c>
      <c r="F27" s="6">
        <v>54.669576921999997</v>
      </c>
      <c r="G27" s="6">
        <v>7.9382630330000001</v>
      </c>
      <c r="H27" s="6">
        <v>4.2119697570000003</v>
      </c>
      <c r="I27" s="6">
        <v>9.4144934940000002</v>
      </c>
      <c r="J27" s="6">
        <v>9.4144934940000002</v>
      </c>
      <c r="K27" s="6">
        <v>9.4144934940000002</v>
      </c>
      <c r="L27" s="6">
        <v>7.3361454070000001</v>
      </c>
      <c r="M27" s="6">
        <v>504.18661994600001</v>
      </c>
      <c r="N27" s="6">
        <v>47.934453108</v>
      </c>
      <c r="O27" s="6">
        <v>0.15712921099999999</v>
      </c>
      <c r="P27" s="6">
        <v>0.101773407</v>
      </c>
      <c r="Q27" s="6">
        <v>2.7844670000000001E-3</v>
      </c>
      <c r="R27" s="6">
        <v>0.76893279699999995</v>
      </c>
      <c r="S27" s="6">
        <v>26.595204126999999</v>
      </c>
      <c r="T27" s="6">
        <v>1.1032934089999999</v>
      </c>
      <c r="U27" s="6">
        <v>0.15688554499999999</v>
      </c>
      <c r="V27" s="6">
        <v>15.711818835000001</v>
      </c>
      <c r="W27" s="6">
        <v>11.481927039</v>
      </c>
      <c r="X27" s="6">
        <v>0.25200408267789998</v>
      </c>
      <c r="Y27" s="6">
        <v>0.2833766700507</v>
      </c>
      <c r="Z27" s="6">
        <v>0.1995471260477</v>
      </c>
      <c r="AA27" s="6">
        <v>0.25794297883939998</v>
      </c>
      <c r="AB27" s="6">
        <v>0.99287085761789995</v>
      </c>
      <c r="AC27" s="6" t="s">
        <v>431</v>
      </c>
      <c r="AD27" s="6">
        <v>2.3045420000000001</v>
      </c>
      <c r="AE27" s="60"/>
      <c r="AF27" s="26">
        <v>651987.62613565731</v>
      </c>
      <c r="AG27" s="26" t="s">
        <v>433</v>
      </c>
      <c r="AH27" s="26" t="s">
        <v>433</v>
      </c>
      <c r="AI27" s="26">
        <v>3567.763925891426</v>
      </c>
      <c r="AJ27" s="26">
        <v>72.078190165238539</v>
      </c>
      <c r="AK27" s="26" t="s">
        <v>431</v>
      </c>
      <c r="AL27" s="49" t="s">
        <v>49</v>
      </c>
    </row>
    <row r="28" spans="1:38" s="2" customFormat="1" ht="26.25" customHeight="1" thickBot="1" x14ac:dyDescent="0.25">
      <c r="A28" s="70" t="s">
        <v>78</v>
      </c>
      <c r="B28" s="70" t="s">
        <v>81</v>
      </c>
      <c r="C28" s="71" t="s">
        <v>82</v>
      </c>
      <c r="D28" s="72"/>
      <c r="E28" s="6">
        <v>39.319631002000001</v>
      </c>
      <c r="F28" s="6">
        <v>6.3521260750000001</v>
      </c>
      <c r="G28" s="6">
        <v>1.6388794470000001</v>
      </c>
      <c r="H28" s="6">
        <v>3.4116606000000001E-2</v>
      </c>
      <c r="I28" s="6">
        <v>4.2424793919999999</v>
      </c>
      <c r="J28" s="6">
        <v>4.2424793919999999</v>
      </c>
      <c r="K28" s="6">
        <v>4.2424793919999999</v>
      </c>
      <c r="L28" s="6">
        <v>2.8998309099999999</v>
      </c>
      <c r="M28" s="6">
        <v>67.0071157</v>
      </c>
      <c r="N28" s="6">
        <v>2.4494018620000002</v>
      </c>
      <c r="O28" s="6">
        <v>1.6813522000000001E-2</v>
      </c>
      <c r="P28" s="6">
        <v>1.354576E-2</v>
      </c>
      <c r="Q28" s="6">
        <v>2.7727300000000003E-4</v>
      </c>
      <c r="R28" s="6">
        <v>9.0678510000000004E-2</v>
      </c>
      <c r="S28" s="6">
        <v>2.8574004789999998</v>
      </c>
      <c r="T28" s="6">
        <v>0.11738476</v>
      </c>
      <c r="U28" s="6">
        <v>1.6855103999999999E-2</v>
      </c>
      <c r="V28" s="6">
        <v>1.6920473890000001</v>
      </c>
      <c r="W28" s="6">
        <v>1.2345868079</v>
      </c>
      <c r="X28" s="6">
        <v>4.2016924055200001E-2</v>
      </c>
      <c r="Y28" s="6">
        <v>4.7393320142599997E-2</v>
      </c>
      <c r="Z28" s="6">
        <v>3.5975401897399999E-2</v>
      </c>
      <c r="AA28" s="6">
        <v>4.0280357531800003E-2</v>
      </c>
      <c r="AB28" s="6">
        <v>0.1656660036282</v>
      </c>
      <c r="AC28" s="6" t="s">
        <v>431</v>
      </c>
      <c r="AD28" s="6">
        <v>0.29306500000000002</v>
      </c>
      <c r="AE28" s="60"/>
      <c r="AF28" s="26">
        <v>105959.45625665248</v>
      </c>
      <c r="AG28" s="26" t="s">
        <v>433</v>
      </c>
      <c r="AH28" s="26" t="s">
        <v>433</v>
      </c>
      <c r="AI28" s="26">
        <v>382.89977901372339</v>
      </c>
      <c r="AJ28" s="26">
        <v>18.872382496466116</v>
      </c>
      <c r="AK28" s="26" t="s">
        <v>431</v>
      </c>
      <c r="AL28" s="49" t="s">
        <v>49</v>
      </c>
    </row>
    <row r="29" spans="1:38" s="2" customFormat="1" ht="26.25" customHeight="1" thickBot="1" x14ac:dyDescent="0.25">
      <c r="A29" s="70" t="s">
        <v>78</v>
      </c>
      <c r="B29" s="70" t="s">
        <v>83</v>
      </c>
      <c r="C29" s="71" t="s">
        <v>84</v>
      </c>
      <c r="D29" s="72"/>
      <c r="E29" s="6">
        <v>209.195492796</v>
      </c>
      <c r="F29" s="6">
        <v>8.9845623289999992</v>
      </c>
      <c r="G29" s="6">
        <v>4.2376640849999996</v>
      </c>
      <c r="H29" s="6">
        <v>8.7883724999999996E-2</v>
      </c>
      <c r="I29" s="6">
        <v>5.7489857190000002</v>
      </c>
      <c r="J29" s="6">
        <v>5.7489857190000002</v>
      </c>
      <c r="K29" s="6">
        <v>5.7489857190000002</v>
      </c>
      <c r="L29" s="6">
        <v>3.4433485479999999</v>
      </c>
      <c r="M29" s="6">
        <v>48.890826636</v>
      </c>
      <c r="N29" s="6">
        <v>3.6736246440000002</v>
      </c>
      <c r="O29" s="6">
        <v>2.3261509E-2</v>
      </c>
      <c r="P29" s="6">
        <v>3.2358957000000001E-2</v>
      </c>
      <c r="Q29" s="6">
        <v>6.1067399999999996E-4</v>
      </c>
      <c r="R29" s="6">
        <v>0.148546704</v>
      </c>
      <c r="S29" s="6">
        <v>3.9514349800000002</v>
      </c>
      <c r="T29" s="6">
        <v>0.161764824</v>
      </c>
      <c r="U29" s="6">
        <v>2.3466034E-2</v>
      </c>
      <c r="V29" s="6">
        <v>2.3763161959999999</v>
      </c>
      <c r="W29" s="6">
        <v>1.9106243156</v>
      </c>
      <c r="X29" s="6">
        <v>2.72965428375E-2</v>
      </c>
      <c r="Y29" s="6">
        <v>0.1652957316276</v>
      </c>
      <c r="Z29" s="6">
        <v>0.1847066065339</v>
      </c>
      <c r="AA29" s="6">
        <v>4.2461288857399998E-2</v>
      </c>
      <c r="AB29" s="6">
        <v>0.41976016985730003</v>
      </c>
      <c r="AC29" s="6" t="s">
        <v>431</v>
      </c>
      <c r="AD29" s="6">
        <v>0.37029200000000001</v>
      </c>
      <c r="AE29" s="60"/>
      <c r="AF29" s="26">
        <v>263179.87580300972</v>
      </c>
      <c r="AG29" s="26" t="s">
        <v>433</v>
      </c>
      <c r="AH29" s="26">
        <v>554.77386000000001</v>
      </c>
      <c r="AI29" s="26">
        <v>863.74796823352904</v>
      </c>
      <c r="AJ29" s="26">
        <v>50.224120319961173</v>
      </c>
      <c r="AK29" s="26" t="s">
        <v>431</v>
      </c>
      <c r="AL29" s="49" t="s">
        <v>49</v>
      </c>
    </row>
    <row r="30" spans="1:38" s="2" customFormat="1" ht="26.25" customHeight="1" thickBot="1" x14ac:dyDescent="0.25">
      <c r="A30" s="70" t="s">
        <v>78</v>
      </c>
      <c r="B30" s="70" t="s">
        <v>85</v>
      </c>
      <c r="C30" s="71" t="s">
        <v>86</v>
      </c>
      <c r="D30" s="72"/>
      <c r="E30" s="6">
        <v>3.3734872980000001</v>
      </c>
      <c r="F30" s="6">
        <v>32.464198170000003</v>
      </c>
      <c r="G30" s="6">
        <v>0.123584716</v>
      </c>
      <c r="H30" s="6">
        <v>2.2208348999999999E-2</v>
      </c>
      <c r="I30" s="6">
        <v>0.503277694</v>
      </c>
      <c r="J30" s="6">
        <v>0.503277694</v>
      </c>
      <c r="K30" s="6">
        <v>0.503277694</v>
      </c>
      <c r="L30" s="6">
        <v>8.7477823999999996E-2</v>
      </c>
      <c r="M30" s="6">
        <v>216.99491482100001</v>
      </c>
      <c r="N30" s="6">
        <v>2.839765512</v>
      </c>
      <c r="O30" s="6">
        <v>1.330842E-2</v>
      </c>
      <c r="P30" s="6">
        <v>3.683197E-3</v>
      </c>
      <c r="Q30" s="6">
        <v>1.27007E-4</v>
      </c>
      <c r="R30" s="6">
        <v>5.8346071999999999E-2</v>
      </c>
      <c r="S30" s="6">
        <v>2.25806212</v>
      </c>
      <c r="T30" s="6">
        <v>9.3452954000000005E-2</v>
      </c>
      <c r="U30" s="6">
        <v>1.3250418E-2</v>
      </c>
      <c r="V30" s="6">
        <v>1.3195258590000001</v>
      </c>
      <c r="W30" s="6">
        <v>0.3960112335</v>
      </c>
      <c r="X30" s="6">
        <v>5.5356299978999999E-3</v>
      </c>
      <c r="Y30" s="6">
        <v>9.4741049867E-3</v>
      </c>
      <c r="Z30" s="6">
        <v>3.6383261051000002E-3</v>
      </c>
      <c r="AA30" s="6">
        <v>1.09956724451E-2</v>
      </c>
      <c r="AB30" s="6">
        <v>2.96437335359E-2</v>
      </c>
      <c r="AC30" s="6" t="s">
        <v>431</v>
      </c>
      <c r="AD30" s="6">
        <v>0.319824</v>
      </c>
      <c r="AE30" s="60"/>
      <c r="AF30" s="26">
        <v>17789.417079660052</v>
      </c>
      <c r="AG30" s="26" t="s">
        <v>433</v>
      </c>
      <c r="AH30" s="26" t="s">
        <v>433</v>
      </c>
      <c r="AI30" s="26">
        <v>154.96995526488527</v>
      </c>
      <c r="AJ30" s="26" t="s">
        <v>433</v>
      </c>
      <c r="AK30" s="26" t="s">
        <v>431</v>
      </c>
      <c r="AL30" s="49" t="s">
        <v>49</v>
      </c>
    </row>
    <row r="31" spans="1:38" s="2" customFormat="1" ht="26.25" customHeight="1" thickBot="1" x14ac:dyDescent="0.25">
      <c r="A31" s="70" t="s">
        <v>78</v>
      </c>
      <c r="B31" s="70" t="s">
        <v>87</v>
      </c>
      <c r="C31" s="71" t="s">
        <v>88</v>
      </c>
      <c r="D31" s="72"/>
      <c r="E31" s="6" t="s">
        <v>431</v>
      </c>
      <c r="F31" s="6">
        <v>16.759251488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291025.81726766675</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2.9174420890000001</v>
      </c>
      <c r="J32" s="6">
        <v>5.2475778970000002</v>
      </c>
      <c r="K32" s="6">
        <v>7.1286899300000002</v>
      </c>
      <c r="L32" s="6">
        <v>0.31998895700000002</v>
      </c>
      <c r="M32" s="6" t="s">
        <v>431</v>
      </c>
      <c r="N32" s="6">
        <v>6.3852952040000002</v>
      </c>
      <c r="O32" s="6">
        <v>3.1339409999999998E-2</v>
      </c>
      <c r="P32" s="6" t="s">
        <v>432</v>
      </c>
      <c r="Q32" s="6">
        <v>7.4525092000000001E-2</v>
      </c>
      <c r="R32" s="6">
        <v>2.3472572110000001</v>
      </c>
      <c r="S32" s="6">
        <v>51.236780514000003</v>
      </c>
      <c r="T32" s="6">
        <v>0.38311335400000002</v>
      </c>
      <c r="U32" s="6">
        <v>5.8348836000000001E-2</v>
      </c>
      <c r="V32" s="6">
        <v>22.925172104000001</v>
      </c>
      <c r="W32" s="6" t="s">
        <v>431</v>
      </c>
      <c r="X32" s="6">
        <v>8.2309806921999993E-3</v>
      </c>
      <c r="Y32" s="6">
        <v>4.1827792869999998E-4</v>
      </c>
      <c r="Z32" s="6">
        <v>6.1745789480000001E-4</v>
      </c>
      <c r="AA32" s="6" t="s">
        <v>432</v>
      </c>
      <c r="AB32" s="6">
        <v>9.2667165164000004E-3</v>
      </c>
      <c r="AC32" s="6" t="s">
        <v>431</v>
      </c>
      <c r="AD32" s="6" t="s">
        <v>431</v>
      </c>
      <c r="AE32" s="60"/>
      <c r="AF32" s="26" t="s">
        <v>433</v>
      </c>
      <c r="AG32" s="26" t="s">
        <v>433</v>
      </c>
      <c r="AH32" s="26" t="s">
        <v>433</v>
      </c>
      <c r="AI32" s="26" t="s">
        <v>433</v>
      </c>
      <c r="AJ32" s="26" t="s">
        <v>433</v>
      </c>
      <c r="AK32" s="26">
        <v>323835527.66183364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1.780625967</v>
      </c>
      <c r="J33" s="6">
        <v>3.2974554970000001</v>
      </c>
      <c r="K33" s="6">
        <v>6.5949109940000001</v>
      </c>
      <c r="L33" s="6">
        <v>6.9906048999999998E-2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323835527.66183364</v>
      </c>
      <c r="AL33" s="49" t="s">
        <v>413</v>
      </c>
    </row>
    <row r="34" spans="1:38" s="2" customFormat="1" ht="26.25" customHeight="1" thickBot="1" x14ac:dyDescent="0.25">
      <c r="A34" s="70" t="s">
        <v>70</v>
      </c>
      <c r="B34" s="70" t="s">
        <v>93</v>
      </c>
      <c r="C34" s="71" t="s">
        <v>94</v>
      </c>
      <c r="D34" s="72"/>
      <c r="E34" s="6">
        <v>5.0490473270000003</v>
      </c>
      <c r="F34" s="6">
        <v>0.44805477300000002</v>
      </c>
      <c r="G34" s="6">
        <v>0.103339467</v>
      </c>
      <c r="H34" s="6">
        <v>6.7449600000000001E-4</v>
      </c>
      <c r="I34" s="6">
        <v>0.13200752599999999</v>
      </c>
      <c r="J34" s="6">
        <v>0.138752441</v>
      </c>
      <c r="K34" s="6">
        <v>0.146460909</v>
      </c>
      <c r="L34" s="6">
        <v>8.5804889999999995E-2</v>
      </c>
      <c r="M34" s="6">
        <v>1.0310077520000001</v>
      </c>
      <c r="N34" s="6" t="s">
        <v>432</v>
      </c>
      <c r="O34" s="6">
        <v>9.6356499999999999E-4</v>
      </c>
      <c r="P34" s="6" t="s">
        <v>432</v>
      </c>
      <c r="Q34" s="6" t="s">
        <v>432</v>
      </c>
      <c r="R34" s="6">
        <v>4.8177940000000002E-3</v>
      </c>
      <c r="S34" s="6">
        <v>0.16380497499999999</v>
      </c>
      <c r="T34" s="6">
        <v>6.7449049999999998E-3</v>
      </c>
      <c r="U34" s="6">
        <v>9.6356499999999999E-4</v>
      </c>
      <c r="V34" s="6">
        <v>9.6355860000000002E-2</v>
      </c>
      <c r="W34" s="6">
        <v>2.6929537150200002E-2</v>
      </c>
      <c r="X34" s="6">
        <v>2.8906759500000002E-3</v>
      </c>
      <c r="Y34" s="6">
        <v>4.8177932499999998E-3</v>
      </c>
      <c r="Z34" s="6">
        <v>3.3146417560000001E-3</v>
      </c>
      <c r="AA34" s="6">
        <v>7.612113335E-4</v>
      </c>
      <c r="AB34" s="6">
        <v>1.17843222895E-2</v>
      </c>
      <c r="AC34" s="6" t="s">
        <v>431</v>
      </c>
      <c r="AD34" s="6" t="s">
        <v>431</v>
      </c>
      <c r="AE34" s="60"/>
      <c r="AF34" s="26">
        <v>4152.9377814999998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46.460905988999997</v>
      </c>
      <c r="F36" s="6">
        <v>1.7245047710000001</v>
      </c>
      <c r="G36" s="6">
        <v>17.300686648999999</v>
      </c>
      <c r="H36" s="6" t="s">
        <v>432</v>
      </c>
      <c r="I36" s="6">
        <v>1.2146672000000001</v>
      </c>
      <c r="J36" s="6">
        <v>1.428414708</v>
      </c>
      <c r="K36" s="6">
        <v>1.428414708</v>
      </c>
      <c r="L36" s="6">
        <v>4.1449976999999999E-2</v>
      </c>
      <c r="M36" s="6">
        <v>3.6050807269999998</v>
      </c>
      <c r="N36" s="6">
        <v>0.12235298999999999</v>
      </c>
      <c r="O36" s="6">
        <v>1.0397998E-2</v>
      </c>
      <c r="P36" s="6">
        <v>2.4783502999999998E-2</v>
      </c>
      <c r="Q36" s="6">
        <v>0.13774920500000001</v>
      </c>
      <c r="R36" s="6">
        <v>0.15135245899999999</v>
      </c>
      <c r="S36" s="6">
        <v>0.83329002900000004</v>
      </c>
      <c r="T36" s="6">
        <v>5.8476611380000003</v>
      </c>
      <c r="U36" s="6">
        <v>0.105582579</v>
      </c>
      <c r="V36" s="6">
        <v>1.0554450929999999</v>
      </c>
      <c r="W36" s="6">
        <v>0.16882898259200846</v>
      </c>
      <c r="X36" s="6">
        <v>2.2398613122652801E-3</v>
      </c>
      <c r="Y36" s="6">
        <v>1.200061681287003E-2</v>
      </c>
      <c r="Z36" s="6">
        <v>1.039799630978277E-2</v>
      </c>
      <c r="AA36" s="6">
        <v>2.161633983139359E-3</v>
      </c>
      <c r="AB36" s="6">
        <v>2.6800108418057439E-2</v>
      </c>
      <c r="AC36" s="6">
        <v>7.9979999999999996E-2</v>
      </c>
      <c r="AD36" s="6">
        <v>0.118686</v>
      </c>
      <c r="AE36" s="60"/>
      <c r="AF36" s="26">
        <v>37536.261770141406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0.32423649799999998</v>
      </c>
      <c r="F37" s="6">
        <v>1.2858346E-2</v>
      </c>
      <c r="G37" s="6">
        <v>1.0395632E-2</v>
      </c>
      <c r="H37" s="6" t="s">
        <v>431</v>
      </c>
      <c r="I37" s="6">
        <v>1.4694930000000001E-3</v>
      </c>
      <c r="J37" s="6">
        <v>1.4694930000000001E-3</v>
      </c>
      <c r="K37" s="6">
        <v>1.4694930000000001E-3</v>
      </c>
      <c r="L37" s="6">
        <v>4.5289199999999999E-4</v>
      </c>
      <c r="M37" s="6">
        <v>3.6370239999999998E-2</v>
      </c>
      <c r="N37" s="6">
        <v>2.3425E-5</v>
      </c>
      <c r="O37" s="6">
        <v>2.2510000000000001E-6</v>
      </c>
      <c r="P37" s="6">
        <v>4.7127200000000001E-4</v>
      </c>
      <c r="Q37" s="6">
        <v>5.5758999999999995E-4</v>
      </c>
      <c r="R37" s="6">
        <v>2.5537999999999998E-5</v>
      </c>
      <c r="S37" s="6">
        <v>3.3420000000000002E-5</v>
      </c>
      <c r="T37" s="6">
        <v>3.444E-6</v>
      </c>
      <c r="U37" s="6">
        <v>7.4757000000000003E-5</v>
      </c>
      <c r="V37" s="6">
        <v>6.4008060000000002E-3</v>
      </c>
      <c r="W37" s="6">
        <v>2.4048710999999999E-3</v>
      </c>
      <c r="X37" s="6">
        <v>2.7806775200000001E-6</v>
      </c>
      <c r="Y37" s="6">
        <v>5.51043228E-6</v>
      </c>
      <c r="Z37" s="6">
        <v>4.0442402799999998E-6</v>
      </c>
      <c r="AA37" s="6">
        <v>4.0221922800000002E-6</v>
      </c>
      <c r="AB37" s="6">
        <v>1.6357542359999999E-5</v>
      </c>
      <c r="AC37" s="6">
        <v>2.5000000000000001E-5</v>
      </c>
      <c r="AD37" s="6" t="s">
        <v>431</v>
      </c>
      <c r="AE37" s="60"/>
      <c r="AF37" s="26">
        <v>110.24</v>
      </c>
      <c r="AG37" s="26" t="s">
        <v>431</v>
      </c>
      <c r="AH37" s="26">
        <v>4591.4669999999996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9.2972522929999997</v>
      </c>
      <c r="F39" s="6">
        <v>0.90501913599999995</v>
      </c>
      <c r="G39" s="6">
        <v>10.167290182</v>
      </c>
      <c r="H39" s="6" t="s">
        <v>432</v>
      </c>
      <c r="I39" s="6">
        <v>2.2813842819999999</v>
      </c>
      <c r="J39" s="6">
        <v>2.9506950199999999</v>
      </c>
      <c r="K39" s="6">
        <v>3.6248771469999999</v>
      </c>
      <c r="L39" s="6">
        <v>0.172778292</v>
      </c>
      <c r="M39" s="6">
        <v>5.0077115159999996</v>
      </c>
      <c r="N39" s="6">
        <v>0.80559620399999998</v>
      </c>
      <c r="O39" s="6">
        <v>4.6114433000000003E-2</v>
      </c>
      <c r="P39" s="6">
        <v>2.0424136999999998E-2</v>
      </c>
      <c r="Q39" s="6">
        <v>7.5377828999999993E-2</v>
      </c>
      <c r="R39" s="6">
        <v>1.3823363</v>
      </c>
      <c r="S39" s="6">
        <v>0.21953830299999999</v>
      </c>
      <c r="T39" s="6">
        <v>13.248569011000001</v>
      </c>
      <c r="U39" s="6">
        <v>1.0296319E-2</v>
      </c>
      <c r="V39" s="6">
        <v>1.4909146129999999</v>
      </c>
      <c r="W39" s="6">
        <v>0.9501623989454886</v>
      </c>
      <c r="X39" s="6">
        <v>9.750645590918551E-2</v>
      </c>
      <c r="Y39" s="6">
        <v>0.17906388206527138</v>
      </c>
      <c r="Z39" s="6">
        <v>8.4127282046425139E-2</v>
      </c>
      <c r="AA39" s="6">
        <v>7.9447898999626218E-2</v>
      </c>
      <c r="AB39" s="6">
        <v>0.44014551902050825</v>
      </c>
      <c r="AC39" s="6">
        <v>2.5066000000000001E-2</v>
      </c>
      <c r="AD39" s="6">
        <v>0.15479399999999999</v>
      </c>
      <c r="AE39" s="60"/>
      <c r="AF39" s="26">
        <v>75868.168004188134</v>
      </c>
      <c r="AG39" s="26">
        <v>1382.462401483542</v>
      </c>
      <c r="AH39" s="26">
        <v>34201.327982733412</v>
      </c>
      <c r="AI39" s="26">
        <v>2649.6199597071191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20.811299454</v>
      </c>
      <c r="F41" s="6">
        <v>41.203059613999997</v>
      </c>
      <c r="G41" s="6">
        <v>16.789154552999999</v>
      </c>
      <c r="H41" s="6">
        <v>0.61765790899999995</v>
      </c>
      <c r="I41" s="6">
        <v>49.912079372999997</v>
      </c>
      <c r="J41" s="6">
        <v>51.369319238999999</v>
      </c>
      <c r="K41" s="6">
        <v>54.172345190000001</v>
      </c>
      <c r="L41" s="6">
        <v>5.7422028430000003</v>
      </c>
      <c r="M41" s="6">
        <v>359.99629735600001</v>
      </c>
      <c r="N41" s="6">
        <v>4.162324226</v>
      </c>
      <c r="O41" s="6">
        <v>1.0921151899999999</v>
      </c>
      <c r="P41" s="6">
        <v>0.132542048</v>
      </c>
      <c r="Q41" s="6">
        <v>7.9538227000000003E-2</v>
      </c>
      <c r="R41" s="6">
        <v>2.0447231769999998</v>
      </c>
      <c r="S41" s="6">
        <v>0.79521942999999995</v>
      </c>
      <c r="T41" s="6">
        <v>0.35941487799999999</v>
      </c>
      <c r="U41" s="6">
        <v>6.2503063999999997E-2</v>
      </c>
      <c r="V41" s="6">
        <v>44.821758031999998</v>
      </c>
      <c r="W41" s="6">
        <v>55.216545223431233</v>
      </c>
      <c r="X41" s="6">
        <v>11.722341889057207</v>
      </c>
      <c r="Y41" s="6">
        <v>10.823204306427915</v>
      </c>
      <c r="Z41" s="6">
        <v>4.1452679951226266</v>
      </c>
      <c r="AA41" s="6">
        <v>6.2063229885086271</v>
      </c>
      <c r="AB41" s="6">
        <v>32.89713717911637</v>
      </c>
      <c r="AC41" s="6">
        <v>0.41476400000000002</v>
      </c>
      <c r="AD41" s="6">
        <v>1.6650400000000001</v>
      </c>
      <c r="AE41" s="60"/>
      <c r="AF41" s="26">
        <v>156398.51984431018</v>
      </c>
      <c r="AG41" s="26">
        <v>10691.079443671766</v>
      </c>
      <c r="AH41" s="26">
        <v>106230.43516863465</v>
      </c>
      <c r="AI41" s="26">
        <v>81744.124794934469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13.898345758</v>
      </c>
      <c r="F43" s="6">
        <v>0.79263488000000004</v>
      </c>
      <c r="G43" s="6">
        <v>0.94655986700000005</v>
      </c>
      <c r="H43" s="6" t="s">
        <v>432</v>
      </c>
      <c r="I43" s="6">
        <v>0.519280831</v>
      </c>
      <c r="J43" s="6">
        <v>0.53720026499999995</v>
      </c>
      <c r="K43" s="6">
        <v>0.555007472</v>
      </c>
      <c r="L43" s="6">
        <v>0.34825275300000003</v>
      </c>
      <c r="M43" s="6">
        <v>2.2543762909999998</v>
      </c>
      <c r="N43" s="6">
        <v>3.0815842E-2</v>
      </c>
      <c r="O43" s="6">
        <v>5.3901729999999998E-3</v>
      </c>
      <c r="P43" s="6">
        <v>2.4682630000000001E-3</v>
      </c>
      <c r="Q43" s="6">
        <v>3.315751E-3</v>
      </c>
      <c r="R43" s="6">
        <v>4.6929239999999997E-2</v>
      </c>
      <c r="S43" s="6">
        <v>1.2312323999999999E-2</v>
      </c>
      <c r="T43" s="6">
        <v>0.366823385</v>
      </c>
      <c r="U43" s="6">
        <v>6.3114490000000002E-3</v>
      </c>
      <c r="V43" s="6">
        <v>1.024635738</v>
      </c>
      <c r="W43" s="6">
        <v>6.8527650850277622E-2</v>
      </c>
      <c r="X43" s="6">
        <v>5.2687753056189085E-3</v>
      </c>
      <c r="Y43" s="6">
        <v>9.2512678705049048E-3</v>
      </c>
      <c r="Z43" s="6">
        <v>3.4541419074316992E-3</v>
      </c>
      <c r="AA43" s="6">
        <v>3.0888853126137383E-3</v>
      </c>
      <c r="AB43" s="6">
        <v>2.106307039616925E-2</v>
      </c>
      <c r="AC43" s="6">
        <v>6.0179999999999999E-3</v>
      </c>
      <c r="AD43" s="6">
        <v>0.27500599999999997</v>
      </c>
      <c r="AE43" s="60"/>
      <c r="AF43" s="26">
        <v>19081.806269271492</v>
      </c>
      <c r="AG43" s="26" t="s">
        <v>433</v>
      </c>
      <c r="AH43" s="26">
        <v>2146.5092506073629</v>
      </c>
      <c r="AI43" s="26">
        <v>365.34420084231198</v>
      </c>
      <c r="AJ43" s="26" t="s">
        <v>433</v>
      </c>
      <c r="AK43" s="26" t="s">
        <v>431</v>
      </c>
      <c r="AL43" s="49" t="s">
        <v>49</v>
      </c>
    </row>
    <row r="44" spans="1:38" s="2" customFormat="1" ht="26.25" customHeight="1" thickBot="1" x14ac:dyDescent="0.25">
      <c r="A44" s="70" t="s">
        <v>70</v>
      </c>
      <c r="B44" s="70" t="s">
        <v>111</v>
      </c>
      <c r="C44" s="71" t="s">
        <v>112</v>
      </c>
      <c r="D44" s="72"/>
      <c r="E44" s="6">
        <v>60.637281590000001</v>
      </c>
      <c r="F44" s="6">
        <v>8.0542198630000001</v>
      </c>
      <c r="G44" s="6">
        <v>5.798585911</v>
      </c>
      <c r="H44" s="6">
        <v>1.115437E-2</v>
      </c>
      <c r="I44" s="6">
        <v>3.8173657410000001</v>
      </c>
      <c r="J44" s="6">
        <v>3.8173657410000001</v>
      </c>
      <c r="K44" s="6">
        <v>3.8173657410000001</v>
      </c>
      <c r="L44" s="6">
        <v>2.1184506430000001</v>
      </c>
      <c r="M44" s="6">
        <v>23.747223518999999</v>
      </c>
      <c r="N44" s="6" t="s">
        <v>432</v>
      </c>
      <c r="O44" s="6">
        <v>1.4521068E-2</v>
      </c>
      <c r="P44" s="6" t="s">
        <v>432</v>
      </c>
      <c r="Q44" s="6" t="s">
        <v>432</v>
      </c>
      <c r="R44" s="6">
        <v>7.2605332999999994E-2</v>
      </c>
      <c r="S44" s="6">
        <v>2.468581366</v>
      </c>
      <c r="T44" s="6">
        <v>0.101647475</v>
      </c>
      <c r="U44" s="6">
        <v>1.4521068E-2</v>
      </c>
      <c r="V44" s="6">
        <v>1.4521066869999999</v>
      </c>
      <c r="W44" s="6" t="s">
        <v>432</v>
      </c>
      <c r="X44" s="6">
        <v>4.3612404756491877E-2</v>
      </c>
      <c r="Y44" s="6">
        <v>7.2556130103230601E-2</v>
      </c>
      <c r="Z44" s="6">
        <v>4.9952469989680663E-2</v>
      </c>
      <c r="AA44" s="6">
        <v>1.1471642817397595E-2</v>
      </c>
      <c r="AB44" s="6">
        <v>0.17759264766680075</v>
      </c>
      <c r="AC44" s="6" t="s">
        <v>431</v>
      </c>
      <c r="AD44" s="6" t="s">
        <v>431</v>
      </c>
      <c r="AE44" s="60"/>
      <c r="AF44" s="26">
        <v>62580.926941449987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35.534781459000001</v>
      </c>
      <c r="F45" s="6">
        <v>1.2532588650000001</v>
      </c>
      <c r="G45" s="6">
        <v>2.5637257500000001</v>
      </c>
      <c r="H45" s="6" t="s">
        <v>432</v>
      </c>
      <c r="I45" s="6">
        <v>0.57644366400000002</v>
      </c>
      <c r="J45" s="6">
        <v>0.67717624799999998</v>
      </c>
      <c r="K45" s="6">
        <v>0.67717624799999998</v>
      </c>
      <c r="L45" s="6">
        <v>3.0511699999999999E-2</v>
      </c>
      <c r="M45" s="6">
        <v>2.8435245149999999</v>
      </c>
      <c r="N45" s="6">
        <v>8.3321087000000002E-2</v>
      </c>
      <c r="O45" s="6">
        <v>6.4093099999999997E-3</v>
      </c>
      <c r="P45" s="6">
        <v>1.9227942000000001E-2</v>
      </c>
      <c r="Q45" s="6">
        <v>2.5637259999999999E-2</v>
      </c>
      <c r="R45" s="6">
        <v>3.2046573000000002E-2</v>
      </c>
      <c r="S45" s="6">
        <v>0.56401966800000003</v>
      </c>
      <c r="T45" s="6">
        <v>0.64093143900000005</v>
      </c>
      <c r="U45" s="6">
        <v>6.4093146000000004E-2</v>
      </c>
      <c r="V45" s="6">
        <v>0.769117728</v>
      </c>
      <c r="W45" s="6">
        <v>8.3321086988436308E-2</v>
      </c>
      <c r="X45" s="6">
        <v>1.281862876745174E-3</v>
      </c>
      <c r="Y45" s="6">
        <v>6.4093143837258698E-3</v>
      </c>
      <c r="Z45" s="6">
        <v>6.4093143837258698E-3</v>
      </c>
      <c r="AA45" s="6">
        <v>6.40931438372587E-4</v>
      </c>
      <c r="AB45" s="6">
        <v>1.4741423082569502E-2</v>
      </c>
      <c r="AC45" s="6">
        <v>5.1277999999999997E-2</v>
      </c>
      <c r="AD45" s="6">
        <v>2.4353E-2</v>
      </c>
      <c r="AE45" s="60"/>
      <c r="AF45" s="26">
        <v>27624.144993858499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2.660025804</v>
      </c>
      <c r="F47" s="6">
        <v>9.5555080000000001E-2</v>
      </c>
      <c r="G47" s="6">
        <v>0.14914371700000001</v>
      </c>
      <c r="H47" s="6">
        <v>7.2524899999999997E-4</v>
      </c>
      <c r="I47" s="6">
        <v>4.2914842000000002E-2</v>
      </c>
      <c r="J47" s="6">
        <v>4.8344694000000001E-2</v>
      </c>
      <c r="K47" s="6">
        <v>5.0960284000000002E-2</v>
      </c>
      <c r="L47" s="6">
        <v>1.4128073E-2</v>
      </c>
      <c r="M47" s="6">
        <v>0.98663659500000001</v>
      </c>
      <c r="N47" s="6">
        <v>0.31560992100000002</v>
      </c>
      <c r="O47" s="6">
        <v>3.2669200000000001E-4</v>
      </c>
      <c r="P47" s="6">
        <v>8.6042699999999998E-4</v>
      </c>
      <c r="Q47" s="6">
        <v>8.9789700000000004E-4</v>
      </c>
      <c r="R47" s="6">
        <v>3.5339740000000001E-3</v>
      </c>
      <c r="S47" s="6">
        <v>6.0850179999999997E-2</v>
      </c>
      <c r="T47" s="6">
        <v>2.2175296000000001E-2</v>
      </c>
      <c r="U47" s="6">
        <v>2.2618510000000001E-3</v>
      </c>
      <c r="V47" s="6">
        <v>4.7680355000000001E-2</v>
      </c>
      <c r="W47" s="6">
        <v>1.0825525384152809E-2</v>
      </c>
      <c r="X47" s="6">
        <v>2.5915556581262186E-4</v>
      </c>
      <c r="Y47" s="6">
        <v>6.6788832120929587E-4</v>
      </c>
      <c r="Z47" s="6">
        <v>4.878267554131839E-4</v>
      </c>
      <c r="AA47" s="6">
        <v>2.4508335967630718E-4</v>
      </c>
      <c r="AB47" s="6">
        <v>1.6599540019114087E-3</v>
      </c>
      <c r="AC47" s="6">
        <v>1.707E-3</v>
      </c>
      <c r="AD47" s="6">
        <v>2.4559999999999998E-3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8.6138802E-2</v>
      </c>
      <c r="J48" s="6">
        <v>0.55990221299999998</v>
      </c>
      <c r="K48" s="6">
        <v>1.1772302939999999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14.356467</v>
      </c>
      <c r="AL48" s="49" t="s">
        <v>122</v>
      </c>
    </row>
    <row r="49" spans="1:38" s="2" customFormat="1" ht="26.25" customHeight="1" thickBot="1" x14ac:dyDescent="0.25">
      <c r="A49" s="70" t="s">
        <v>119</v>
      </c>
      <c r="B49" s="70" t="s">
        <v>123</v>
      </c>
      <c r="C49" s="71" t="s">
        <v>124</v>
      </c>
      <c r="D49" s="72"/>
      <c r="E49" s="6">
        <v>2.3642999000000001E-3</v>
      </c>
      <c r="F49" s="6">
        <v>2.02278997E-2</v>
      </c>
      <c r="G49" s="6">
        <v>2.1015997999999998E-3</v>
      </c>
      <c r="H49" s="6">
        <v>9.7199007000000007E-3</v>
      </c>
      <c r="I49" s="6">
        <v>0.1652382999</v>
      </c>
      <c r="J49" s="6">
        <v>0.39273650049999997</v>
      </c>
      <c r="K49" s="6">
        <v>0.91209440019999999</v>
      </c>
      <c r="L49" s="6" t="s">
        <v>432</v>
      </c>
      <c r="M49" s="6">
        <v>1.2086826990999999</v>
      </c>
      <c r="N49" s="6">
        <v>0.99826000000000004</v>
      </c>
      <c r="O49" s="6">
        <v>1.8388999999999999E-2</v>
      </c>
      <c r="P49" s="6">
        <v>3.1524000000000003E-2</v>
      </c>
      <c r="Q49" s="6">
        <v>3.4151000000000001E-2</v>
      </c>
      <c r="R49" s="6">
        <v>0.44658999999999999</v>
      </c>
      <c r="S49" s="6">
        <v>0.12609600000000001</v>
      </c>
      <c r="T49" s="6">
        <v>0.31524000000000002</v>
      </c>
      <c r="U49" s="6">
        <v>4.2032E-2</v>
      </c>
      <c r="V49" s="6">
        <v>0.57794000000000001</v>
      </c>
      <c r="W49" s="6">
        <v>7.8810000000000002</v>
      </c>
      <c r="X49" s="6">
        <v>0.42032000000000003</v>
      </c>
      <c r="Y49" s="6">
        <v>0.52539999999999998</v>
      </c>
      <c r="Z49" s="6">
        <v>0.26269999999999999</v>
      </c>
      <c r="AA49" s="6">
        <v>0.18389</v>
      </c>
      <c r="AB49" s="6">
        <v>1.3923099999999999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14.189388331400005</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0.31613100001136302</v>
      </c>
      <c r="AL51" s="49" t="s">
        <v>130</v>
      </c>
    </row>
    <row r="52" spans="1:38" s="2" customFormat="1" ht="26.25" customHeight="1" thickBot="1" x14ac:dyDescent="0.25">
      <c r="A52" s="70" t="s">
        <v>119</v>
      </c>
      <c r="B52" s="74" t="s">
        <v>131</v>
      </c>
      <c r="C52" s="76" t="s">
        <v>392</v>
      </c>
      <c r="D52" s="73"/>
      <c r="E52" s="6">
        <v>1.9666733809000001</v>
      </c>
      <c r="F52" s="6">
        <v>1.0753502630709999</v>
      </c>
      <c r="G52" s="6">
        <v>29.189942661019572</v>
      </c>
      <c r="H52" s="6">
        <v>7.8487323800000008E-3</v>
      </c>
      <c r="I52" s="6">
        <v>0.17907981219999999</v>
      </c>
      <c r="J52" s="6">
        <v>0.41048054626000002</v>
      </c>
      <c r="K52" s="6">
        <v>0.53804010333999996</v>
      </c>
      <c r="L52" s="6">
        <v>2.7760436000000001E-4</v>
      </c>
      <c r="M52" s="6">
        <v>0.49154633322289004</v>
      </c>
      <c r="N52" s="6">
        <v>1.5514936100000001E-3</v>
      </c>
      <c r="O52" s="6">
        <v>3.19425155E-4</v>
      </c>
      <c r="P52" s="6">
        <v>3.6505731999999998E-4</v>
      </c>
      <c r="Q52" s="6">
        <v>9.1264329999999995E-5</v>
      </c>
      <c r="R52" s="6">
        <v>1.597125775E-3</v>
      </c>
      <c r="S52" s="6">
        <v>6.8448247499999998E-4</v>
      </c>
      <c r="T52" s="6">
        <v>3.01172289E-3</v>
      </c>
      <c r="U52" s="6">
        <v>9.1264329999999995E-5</v>
      </c>
      <c r="V52" s="6">
        <v>5.9321814500000003E-4</v>
      </c>
      <c r="W52" s="6">
        <v>1.4813608267333464E-4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53.893241000000003</v>
      </c>
      <c r="AL52" s="49" t="s">
        <v>132</v>
      </c>
    </row>
    <row r="53" spans="1:38" s="2" customFormat="1" ht="26.25" customHeight="1" thickBot="1" x14ac:dyDescent="0.25">
      <c r="A53" s="70" t="s">
        <v>119</v>
      </c>
      <c r="B53" s="74" t="s">
        <v>133</v>
      </c>
      <c r="C53" s="76" t="s">
        <v>134</v>
      </c>
      <c r="D53" s="73"/>
      <c r="E53" s="6" t="s">
        <v>431</v>
      </c>
      <c r="F53" s="6">
        <v>24.397525711216428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1883708393.2488463</v>
      </c>
      <c r="AL53" s="49" t="s">
        <v>135</v>
      </c>
    </row>
    <row r="54" spans="1:38" s="2" customFormat="1" ht="37.5" customHeight="1" thickBot="1" x14ac:dyDescent="0.25">
      <c r="A54" s="70" t="s">
        <v>119</v>
      </c>
      <c r="B54" s="74" t="s">
        <v>136</v>
      </c>
      <c r="C54" s="76" t="s">
        <v>137</v>
      </c>
      <c r="D54" s="73"/>
      <c r="E54" s="6" t="s">
        <v>431</v>
      </c>
      <c r="F54" s="6">
        <v>2.5238994745223224</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786.81910911111117</v>
      </c>
      <c r="AL54" s="49" t="s">
        <v>419</v>
      </c>
    </row>
    <row r="55" spans="1:38" s="2" customFormat="1" ht="26.25" customHeight="1" thickBot="1" x14ac:dyDescent="0.25">
      <c r="A55" s="70" t="s">
        <v>119</v>
      </c>
      <c r="B55" s="74" t="s">
        <v>138</v>
      </c>
      <c r="C55" s="76" t="s">
        <v>139</v>
      </c>
      <c r="D55" s="73"/>
      <c r="E55" s="6">
        <v>2.9678624727999998</v>
      </c>
      <c r="F55" s="6">
        <v>1.1145370738497868</v>
      </c>
      <c r="G55" s="6">
        <v>13.2373675504</v>
      </c>
      <c r="H55" s="6" t="s">
        <v>432</v>
      </c>
      <c r="I55" s="6">
        <v>1.60810152E-2</v>
      </c>
      <c r="J55" s="6">
        <v>1.60810152E-2</v>
      </c>
      <c r="K55" s="6">
        <v>1.60810152E-2</v>
      </c>
      <c r="L55" s="6">
        <v>4.0202537999999997E-4</v>
      </c>
      <c r="M55" s="6">
        <v>0.67858602239999999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656.34929999999997</v>
      </c>
      <c r="AG55" s="26" t="s">
        <v>431</v>
      </c>
      <c r="AH55" s="26">
        <v>78.572687036399998</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29357.596000000001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7.0956195538859998E-2</v>
      </c>
      <c r="J58" s="6">
        <v>0.47304130559239999</v>
      </c>
      <c r="K58" s="6">
        <v>0.9460826101848</v>
      </c>
      <c r="L58" s="6">
        <v>3.2639815047875602E-4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2199.86467343</v>
      </c>
      <c r="AL58" s="49" t="s">
        <v>148</v>
      </c>
    </row>
    <row r="59" spans="1:38" s="2" customFormat="1" ht="26.25" customHeight="1" thickBot="1" x14ac:dyDescent="0.25">
      <c r="A59" s="70" t="s">
        <v>53</v>
      </c>
      <c r="B59" s="78" t="s">
        <v>149</v>
      </c>
      <c r="C59" s="71" t="s">
        <v>402</v>
      </c>
      <c r="D59" s="72"/>
      <c r="E59" s="6" t="s">
        <v>432</v>
      </c>
      <c r="F59" s="6">
        <v>4.7458195000000002E-2</v>
      </c>
      <c r="G59" s="6" t="s">
        <v>432</v>
      </c>
      <c r="H59" s="6">
        <v>8.4979529999999998E-2</v>
      </c>
      <c r="I59" s="6">
        <v>0.74182162399999996</v>
      </c>
      <c r="J59" s="6">
        <v>0.846924762</v>
      </c>
      <c r="K59" s="6">
        <v>0.95522142399999999</v>
      </c>
      <c r="L59" s="6">
        <v>1.227845E-3</v>
      </c>
      <c r="M59" s="6" t="s">
        <v>432</v>
      </c>
      <c r="N59" s="6">
        <v>8.1030271079999991</v>
      </c>
      <c r="O59" s="6">
        <v>0.39197922400000001</v>
      </c>
      <c r="P59" s="6">
        <v>3.3065540000000002E-3</v>
      </c>
      <c r="Q59" s="6">
        <v>0.85797912700000001</v>
      </c>
      <c r="R59" s="6">
        <v>1.07352669</v>
      </c>
      <c r="S59" s="6">
        <v>1.9266319E-2</v>
      </c>
      <c r="T59" s="6">
        <v>1.4585739740000001</v>
      </c>
      <c r="U59" s="6">
        <v>4.1271089090000004</v>
      </c>
      <c r="V59" s="6">
        <v>0.47532386999999998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5006.7230000000009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2.6747936509999999</v>
      </c>
      <c r="J60" s="6">
        <v>21.832240501000001</v>
      </c>
      <c r="K60" s="6">
        <v>71.332589873000003</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437044.17424452462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2.0860881610000002</v>
      </c>
      <c r="J61" s="6">
        <v>20.846853033999999</v>
      </c>
      <c r="K61" s="6">
        <v>69.563393297999994</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93993841.116979033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1.3471828E-2</v>
      </c>
      <c r="J62" s="6">
        <v>0.134718275</v>
      </c>
      <c r="K62" s="6">
        <v>0.26943655100000002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22453.045951883898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0.59972320000000001</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2.18086741706</v>
      </c>
      <c r="F65" s="6" t="s">
        <v>431</v>
      </c>
      <c r="G65" s="6" t="s">
        <v>431</v>
      </c>
      <c r="H65" s="6">
        <v>1.1399312409999999E-2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1.9852860000000002E-3</v>
      </c>
      <c r="J67" s="6">
        <v>2.6470479999999999E-3</v>
      </c>
      <c r="K67" s="6">
        <v>3.3088100000000001E-3</v>
      </c>
      <c r="L67" s="6">
        <v>3.5735000000000003E-5</v>
      </c>
      <c r="M67" s="6">
        <v>6.9899529999999999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7.8128280000000008E-3</v>
      </c>
      <c r="F68" s="6" t="s">
        <v>432</v>
      </c>
      <c r="G68" s="6">
        <v>0.28719377000000001</v>
      </c>
      <c r="H68" s="6" t="s">
        <v>432</v>
      </c>
      <c r="I68" s="6">
        <v>1.3021380000000001E-2</v>
      </c>
      <c r="J68" s="6">
        <v>1.736184E-2</v>
      </c>
      <c r="K68" s="6">
        <v>2.1702300000000001E-2</v>
      </c>
      <c r="L68" s="6">
        <v>2.3438500000000001E-4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0.71165699999999998</v>
      </c>
      <c r="I69" s="6">
        <v>2.8890000000000001E-3</v>
      </c>
      <c r="J69" s="6">
        <v>3.852E-3</v>
      </c>
      <c r="K69" s="6">
        <v>4.8149999999999998E-3</v>
      </c>
      <c r="L69" s="6">
        <v>5.2002000000000001E-5</v>
      </c>
      <c r="M69" s="6">
        <v>16.223661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1.1552425799999999</v>
      </c>
      <c r="F70" s="6">
        <v>8.7247168249999998</v>
      </c>
      <c r="G70" s="6">
        <v>6.7587187942389884</v>
      </c>
      <c r="H70" s="6">
        <v>1.7824948009774322</v>
      </c>
      <c r="I70" s="6">
        <v>1.9811306457695368</v>
      </c>
      <c r="J70" s="6">
        <v>2.6749522276927156</v>
      </c>
      <c r="K70" s="6">
        <v>3.3970769826153537</v>
      </c>
      <c r="L70" s="6">
        <v>3.8080881670251664E-2</v>
      </c>
      <c r="M70" s="6">
        <v>0.33618799999999999</v>
      </c>
      <c r="N70" s="6" t="s">
        <v>432</v>
      </c>
      <c r="O70" s="6" t="s">
        <v>432</v>
      </c>
      <c r="P70" s="6">
        <v>0.683983271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1.629913194415</v>
      </c>
      <c r="F72" s="6">
        <v>1.4378893966849999</v>
      </c>
      <c r="G72" s="6">
        <v>1.311856911908396</v>
      </c>
      <c r="H72" s="6" t="s">
        <v>432</v>
      </c>
      <c r="I72" s="6">
        <v>0.9460186400149635</v>
      </c>
      <c r="J72" s="6">
        <v>1.1500107835719617</v>
      </c>
      <c r="K72" s="6">
        <v>2.0976532377255479</v>
      </c>
      <c r="L72" s="6">
        <v>3.2366087472200003E-2</v>
      </c>
      <c r="M72" s="6">
        <v>91.031843112999994</v>
      </c>
      <c r="N72" s="6">
        <v>37.593179938316901</v>
      </c>
      <c r="O72" s="6">
        <v>1.7244893294112456</v>
      </c>
      <c r="P72" s="6">
        <v>1.0399728774469863</v>
      </c>
      <c r="Q72" s="6">
        <v>0.1134976018503656</v>
      </c>
      <c r="R72" s="6">
        <v>2.351713794264275</v>
      </c>
      <c r="S72" s="6">
        <v>1.7600645305639129</v>
      </c>
      <c r="T72" s="6">
        <v>5.4767940368344794</v>
      </c>
      <c r="U72" s="6">
        <v>0.12033738500000001</v>
      </c>
      <c r="V72" s="6">
        <v>30.435851150121586</v>
      </c>
      <c r="W72" s="6">
        <v>62.202198816658886</v>
      </c>
      <c r="X72" s="6" t="s">
        <v>431</v>
      </c>
      <c r="Y72" s="6" t="s">
        <v>431</v>
      </c>
      <c r="Z72" s="6" t="s">
        <v>431</v>
      </c>
      <c r="AA72" s="6" t="s">
        <v>431</v>
      </c>
      <c r="AB72" s="6">
        <v>16.407078844480001</v>
      </c>
      <c r="AC72" s="6">
        <v>0.20085686999999999</v>
      </c>
      <c r="AD72" s="6">
        <v>31.242940610000002</v>
      </c>
      <c r="AE72" s="60"/>
      <c r="AF72" s="26" t="s">
        <v>431</v>
      </c>
      <c r="AG72" s="26" t="s">
        <v>431</v>
      </c>
      <c r="AH72" s="26" t="s">
        <v>431</v>
      </c>
      <c r="AI72" s="26" t="s">
        <v>431</v>
      </c>
      <c r="AJ72" s="26" t="s">
        <v>431</v>
      </c>
      <c r="AK72" s="26">
        <v>16530.329000000002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0.1836564</v>
      </c>
      <c r="J73" s="6">
        <v>0.26017990000000002</v>
      </c>
      <c r="K73" s="6">
        <v>0.30609399999999998</v>
      </c>
      <c r="L73" s="6">
        <v>1.8365639999999999E-2</v>
      </c>
      <c r="M73" s="6" t="s">
        <v>432</v>
      </c>
      <c r="N73" s="6">
        <v>0.15650675999999999</v>
      </c>
      <c r="O73" s="6">
        <v>4.7537100000000004E-3</v>
      </c>
      <c r="P73" s="6" t="s">
        <v>432</v>
      </c>
      <c r="Q73" s="6">
        <v>1.1091989999999999E-2</v>
      </c>
      <c r="R73" s="6">
        <v>3.04725E-3</v>
      </c>
      <c r="S73" s="6">
        <v>5.9726099999999997E-3</v>
      </c>
      <c r="T73" s="6">
        <v>1.4626800000000001E-3</v>
      </c>
      <c r="U73" s="6" t="s">
        <v>432</v>
      </c>
      <c r="V73" s="6">
        <v>0.75693690000000002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0.38026300000000002</v>
      </c>
      <c r="F74" s="6" t="s">
        <v>432</v>
      </c>
      <c r="G74" s="6">
        <v>3.6421000000000001</v>
      </c>
      <c r="H74" s="6" t="s">
        <v>432</v>
      </c>
      <c r="I74" s="6">
        <v>0.73693000099999995</v>
      </c>
      <c r="J74" s="6">
        <v>1.6934400009999999</v>
      </c>
      <c r="K74" s="6">
        <v>2.2492000000000001</v>
      </c>
      <c r="L74" s="6">
        <v>1.6949391000000001E-2</v>
      </c>
      <c r="M74" s="6">
        <v>45.63156</v>
      </c>
      <c r="N74" s="6" t="s">
        <v>432</v>
      </c>
      <c r="O74" s="6" t="s">
        <v>432</v>
      </c>
      <c r="P74" s="6" t="s">
        <v>432</v>
      </c>
      <c r="Q74" s="6" t="s">
        <v>432</v>
      </c>
      <c r="R74" s="6" t="s">
        <v>432</v>
      </c>
      <c r="S74" s="6" t="s">
        <v>432</v>
      </c>
      <c r="T74" s="6" t="s">
        <v>432</v>
      </c>
      <c r="U74" s="6" t="s">
        <v>432</v>
      </c>
      <c r="V74" s="6" t="s">
        <v>432</v>
      </c>
      <c r="W74" s="6">
        <v>8.4909999999999997</v>
      </c>
      <c r="X74" s="6">
        <v>1.5497370699999999</v>
      </c>
      <c r="Y74" s="6">
        <v>1.5392520199999999</v>
      </c>
      <c r="Z74" s="6">
        <v>1.5392520199999999</v>
      </c>
      <c r="AA74" s="6">
        <v>0.18971521</v>
      </c>
      <c r="AB74" s="6">
        <v>4.8179563200000004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0.57775999995000005</v>
      </c>
      <c r="H76" s="6" t="s">
        <v>432</v>
      </c>
      <c r="I76" s="6">
        <v>9.2441599992000004E-4</v>
      </c>
      <c r="J76" s="6">
        <v>1.8488319998400001E-3</v>
      </c>
      <c r="K76" s="6">
        <v>2.3110399998000001E-3</v>
      </c>
      <c r="L76" s="6" t="s">
        <v>432</v>
      </c>
      <c r="M76" s="6" t="s">
        <v>432</v>
      </c>
      <c r="N76" s="6">
        <v>0.127107199989</v>
      </c>
      <c r="O76" s="6">
        <v>5.7775999994999997E-3</v>
      </c>
      <c r="P76" s="6" t="s">
        <v>432</v>
      </c>
      <c r="Q76" s="6">
        <v>3.4665599997000002E-2</v>
      </c>
      <c r="R76" s="6" t="s">
        <v>432</v>
      </c>
      <c r="S76" s="6" t="s">
        <v>432</v>
      </c>
      <c r="T76" s="6" t="s">
        <v>432</v>
      </c>
      <c r="U76" s="6" t="s">
        <v>432</v>
      </c>
      <c r="V76" s="6">
        <v>5.7775999994999997E-3</v>
      </c>
      <c r="W76" s="6">
        <v>0.36976639996799998</v>
      </c>
      <c r="X76" s="6" t="s">
        <v>432</v>
      </c>
      <c r="Y76" s="6" t="s">
        <v>432</v>
      </c>
      <c r="Z76" s="6" t="s">
        <v>432</v>
      </c>
      <c r="AA76" s="6" t="s">
        <v>432</v>
      </c>
      <c r="AB76" s="6" t="s">
        <v>432</v>
      </c>
      <c r="AC76" s="6" t="s">
        <v>432</v>
      </c>
      <c r="AD76" s="6">
        <v>3.0043519997400003E-4</v>
      </c>
      <c r="AE76" s="60"/>
      <c r="AF76" s="26" t="s">
        <v>431</v>
      </c>
      <c r="AG76" s="26" t="s">
        <v>431</v>
      </c>
      <c r="AH76" s="26" t="s">
        <v>431</v>
      </c>
      <c r="AI76" s="26" t="s">
        <v>431</v>
      </c>
      <c r="AJ76" s="26" t="s">
        <v>431</v>
      </c>
      <c r="AK76" s="26">
        <v>115.55199999</v>
      </c>
      <c r="AL76" s="49" t="s">
        <v>193</v>
      </c>
    </row>
    <row r="77" spans="1:38" s="2" customFormat="1" ht="26.25" customHeight="1" thickBot="1" x14ac:dyDescent="0.25">
      <c r="A77" s="70" t="s">
        <v>53</v>
      </c>
      <c r="B77" s="70" t="s">
        <v>194</v>
      </c>
      <c r="C77" s="71" t="s">
        <v>195</v>
      </c>
      <c r="D77" s="72"/>
      <c r="E77" s="6" t="s">
        <v>432</v>
      </c>
      <c r="F77" s="6" t="s">
        <v>432</v>
      </c>
      <c r="G77" s="6">
        <v>0.71399305000000002</v>
      </c>
      <c r="H77" s="6" t="s">
        <v>432</v>
      </c>
      <c r="I77" s="6">
        <v>7.4124560000000004E-3</v>
      </c>
      <c r="J77" s="6">
        <v>8.0820690000000008E-3</v>
      </c>
      <c r="K77" s="6">
        <v>9.2344249999999992E-3</v>
      </c>
      <c r="L77" s="6" t="s">
        <v>432</v>
      </c>
      <c r="M77" s="6" t="s">
        <v>432</v>
      </c>
      <c r="N77" s="6">
        <v>0.14124181</v>
      </c>
      <c r="O77" s="6">
        <v>3.363642E-2</v>
      </c>
      <c r="P77" s="6">
        <v>0.28973923499999998</v>
      </c>
      <c r="Q77" s="6">
        <v>1.8687E-3</v>
      </c>
      <c r="R77" s="6" t="s">
        <v>432</v>
      </c>
      <c r="S77" s="6" t="s">
        <v>432</v>
      </c>
      <c r="T77" s="6" t="s">
        <v>432</v>
      </c>
      <c r="U77" s="6" t="s">
        <v>432</v>
      </c>
      <c r="V77" s="6">
        <v>2.9743249999999999</v>
      </c>
      <c r="W77" s="6">
        <v>2.7251650000000001</v>
      </c>
      <c r="X77" s="6" t="s">
        <v>432</v>
      </c>
      <c r="Y77" s="6" t="s">
        <v>432</v>
      </c>
      <c r="Z77" s="6" t="s">
        <v>432</v>
      </c>
      <c r="AA77" s="6" t="s">
        <v>432</v>
      </c>
      <c r="AB77" s="6" t="s">
        <v>432</v>
      </c>
      <c r="AC77" s="6" t="s">
        <v>432</v>
      </c>
      <c r="AD77" s="6">
        <v>6.5824760000000003E-4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2.2294499999999999</v>
      </c>
      <c r="H78" s="6" t="s">
        <v>432</v>
      </c>
      <c r="I78" s="6">
        <v>3.2488461539999999E-2</v>
      </c>
      <c r="J78" s="6">
        <v>4.231E-2</v>
      </c>
      <c r="K78" s="6">
        <v>0.11409999999999999</v>
      </c>
      <c r="L78" s="6">
        <v>3.2488462000000002E-5</v>
      </c>
      <c r="M78" s="6" t="s">
        <v>432</v>
      </c>
      <c r="N78" s="6">
        <v>4.7723599999999999</v>
      </c>
      <c r="O78" s="6">
        <v>0.22559000000000001</v>
      </c>
      <c r="P78" s="6">
        <v>5.126E-2</v>
      </c>
      <c r="Q78" s="6">
        <v>1.2421</v>
      </c>
      <c r="R78" s="6">
        <v>6.2585459999999999</v>
      </c>
      <c r="S78" s="6">
        <v>10.832879999999999</v>
      </c>
      <c r="T78" s="6">
        <v>0.26283000000000001</v>
      </c>
      <c r="U78" s="6" t="s">
        <v>432</v>
      </c>
      <c r="V78" s="6">
        <v>2.3842099999999999</v>
      </c>
      <c r="W78" s="6">
        <v>1.25298026</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0.75535200000000002</v>
      </c>
      <c r="H80" s="6" t="s">
        <v>432</v>
      </c>
      <c r="I80" s="6" t="s">
        <v>432</v>
      </c>
      <c r="J80" s="6" t="s">
        <v>432</v>
      </c>
      <c r="K80" s="6">
        <v>0.46483200000000002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70.197748719000003</v>
      </c>
      <c r="G82" s="6" t="s">
        <v>431</v>
      </c>
      <c r="H82" s="6" t="s">
        <v>431</v>
      </c>
      <c r="I82" s="6" t="s">
        <v>432</v>
      </c>
      <c r="J82" s="6" t="s">
        <v>431</v>
      </c>
      <c r="K82" s="6" t="s">
        <v>431</v>
      </c>
      <c r="L82" s="6" t="s">
        <v>431</v>
      </c>
      <c r="M82" s="6" t="s">
        <v>431</v>
      </c>
      <c r="N82" s="6" t="s">
        <v>431</v>
      </c>
      <c r="O82" s="6" t="s">
        <v>431</v>
      </c>
      <c r="P82" s="6">
        <v>0.22227996</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2.0116446950000002</v>
      </c>
      <c r="G83" s="6" t="s">
        <v>432</v>
      </c>
      <c r="H83" s="6" t="s">
        <v>431</v>
      </c>
      <c r="I83" s="6">
        <v>5.9326208999999998E-2</v>
      </c>
      <c r="J83" s="6">
        <v>0.86557908299999997</v>
      </c>
      <c r="K83" s="6">
        <v>1.546371621</v>
      </c>
      <c r="L83" s="6">
        <v>3.381593E-3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3.2630118999999999E-2</v>
      </c>
      <c r="G84" s="6" t="s">
        <v>431</v>
      </c>
      <c r="H84" s="6" t="s">
        <v>431</v>
      </c>
      <c r="I84" s="6">
        <v>2.0080074999999999E-2</v>
      </c>
      <c r="J84" s="6">
        <v>0.100400372</v>
      </c>
      <c r="K84" s="6">
        <v>0.40160149299999998</v>
      </c>
      <c r="L84" s="6">
        <v>2.6089999999999999E-6</v>
      </c>
      <c r="M84" s="6">
        <v>2.3845089999999999E-3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251000.93104701</v>
      </c>
      <c r="AL84" s="49" t="s">
        <v>412</v>
      </c>
    </row>
    <row r="85" spans="1:38" s="2" customFormat="1" ht="26.25" customHeight="1" thickBot="1" x14ac:dyDescent="0.25">
      <c r="A85" s="70" t="s">
        <v>208</v>
      </c>
      <c r="B85" s="76" t="s">
        <v>215</v>
      </c>
      <c r="C85" s="82" t="s">
        <v>403</v>
      </c>
      <c r="D85" s="72"/>
      <c r="E85" s="6" t="s">
        <v>431</v>
      </c>
      <c r="F85" s="6">
        <v>169.91450237399999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760.3433478291995</v>
      </c>
      <c r="AL85" s="49" t="s">
        <v>216</v>
      </c>
    </row>
    <row r="86" spans="1:38" s="2" customFormat="1" ht="26.25" customHeight="1" thickBot="1" x14ac:dyDescent="0.25">
      <c r="A86" s="70" t="s">
        <v>208</v>
      </c>
      <c r="B86" s="76" t="s">
        <v>217</v>
      </c>
      <c r="C86" s="80" t="s">
        <v>218</v>
      </c>
      <c r="D86" s="72"/>
      <c r="E86" s="6" t="s">
        <v>431</v>
      </c>
      <c r="F86" s="6">
        <v>47.184023099000001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101.82431107884689</v>
      </c>
      <c r="AL86" s="49" t="s">
        <v>219</v>
      </c>
    </row>
    <row r="87" spans="1:38" s="2" customFormat="1" ht="26.25" customHeight="1" thickBot="1" x14ac:dyDescent="0.25">
      <c r="A87" s="70" t="s">
        <v>208</v>
      </c>
      <c r="B87" s="76" t="s">
        <v>220</v>
      </c>
      <c r="C87" s="80" t="s">
        <v>221</v>
      </c>
      <c r="D87" s="72"/>
      <c r="E87" s="6" t="s">
        <v>431</v>
      </c>
      <c r="F87" s="6">
        <v>2.228373173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2.228373169842</v>
      </c>
      <c r="AL87" s="49" t="s">
        <v>219</v>
      </c>
    </row>
    <row r="88" spans="1:38" s="2" customFormat="1" ht="26.25" customHeight="1" thickBot="1" x14ac:dyDescent="0.25">
      <c r="A88" s="70" t="s">
        <v>208</v>
      </c>
      <c r="B88" s="76" t="s">
        <v>222</v>
      </c>
      <c r="C88" s="80" t="s">
        <v>223</v>
      </c>
      <c r="D88" s="72"/>
      <c r="E88" s="6" t="s">
        <v>432</v>
      </c>
      <c r="F88" s="6">
        <v>54.916741659000003</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32.391642361000002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34.805136404000002</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3.7560013929013593E-4</v>
      </c>
      <c r="Y90" s="6">
        <v>1.8958864173692573E-4</v>
      </c>
      <c r="Z90" s="6">
        <v>1.8958864173692573E-4</v>
      </c>
      <c r="AA90" s="6">
        <v>1.8958864173692573E-4</v>
      </c>
      <c r="AB90" s="6">
        <v>9.4436606450091316E-4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7.4636685999999994E-2</v>
      </c>
      <c r="F91" s="6">
        <v>0.198422978</v>
      </c>
      <c r="G91" s="6">
        <v>9.7918950000000001E-3</v>
      </c>
      <c r="H91" s="6">
        <v>0.17013540599999999</v>
      </c>
      <c r="I91" s="6">
        <v>1.2753127120000001</v>
      </c>
      <c r="J91" s="6">
        <v>1.430880664</v>
      </c>
      <c r="K91" s="6">
        <v>1.5992883229999999</v>
      </c>
      <c r="L91" s="6">
        <v>0.49810727199999999</v>
      </c>
      <c r="M91" s="6">
        <v>2.2820890349999998</v>
      </c>
      <c r="N91" s="6">
        <v>2.5420019999999998E-3</v>
      </c>
      <c r="O91" s="6">
        <v>0.22138581099999999</v>
      </c>
      <c r="P91" s="6">
        <v>1.8699999999999999E-7</v>
      </c>
      <c r="Q91" s="6">
        <v>4.313E-6</v>
      </c>
      <c r="R91" s="6">
        <v>5.0578999999999998E-5</v>
      </c>
      <c r="S91" s="6">
        <v>0.222820615</v>
      </c>
      <c r="T91" s="6">
        <v>0.110787777</v>
      </c>
      <c r="U91" s="6" t="s">
        <v>432</v>
      </c>
      <c r="V91" s="6">
        <v>0.11153352</v>
      </c>
      <c r="W91" s="6">
        <v>4.0996483360686998E-3</v>
      </c>
      <c r="X91" s="6">
        <v>4.5506096530362567E-3</v>
      </c>
      <c r="Y91" s="6">
        <v>1.844841751230915E-3</v>
      </c>
      <c r="Z91" s="6">
        <v>1.844841751230915E-3</v>
      </c>
      <c r="AA91" s="6">
        <v>1.844841751230915E-3</v>
      </c>
      <c r="AB91" s="6">
        <v>1.0085134906729002E-2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1.4876400000000001</v>
      </c>
      <c r="F92" s="6">
        <v>3.220042801</v>
      </c>
      <c r="G92" s="6">
        <v>2.9778500000000001</v>
      </c>
      <c r="H92" s="6" t="s">
        <v>432</v>
      </c>
      <c r="I92" s="6">
        <v>0.38956020000000002</v>
      </c>
      <c r="J92" s="6">
        <v>0.51941360000000003</v>
      </c>
      <c r="K92" s="6">
        <v>0.64926700000000004</v>
      </c>
      <c r="L92" s="6">
        <v>1.01285652E-2</v>
      </c>
      <c r="M92" s="6">
        <v>7.6719609999999996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1639.1679999999999</v>
      </c>
      <c r="AL92" s="49" t="s">
        <v>231</v>
      </c>
    </row>
    <row r="93" spans="1:38" s="2" customFormat="1" ht="26.25" customHeight="1" thickBot="1" x14ac:dyDescent="0.25">
      <c r="A93" s="70" t="s">
        <v>53</v>
      </c>
      <c r="B93" s="74" t="s">
        <v>232</v>
      </c>
      <c r="C93" s="71" t="s">
        <v>405</v>
      </c>
      <c r="D93" s="77"/>
      <c r="E93" s="6" t="s">
        <v>431</v>
      </c>
      <c r="F93" s="6">
        <v>21.530759043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7505.8316626134238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1.996410456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3337.9721179624662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1736.762761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8.0263371999999999E-2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0.87698931999999996</v>
      </c>
      <c r="F99" s="6">
        <v>26.231982521999999</v>
      </c>
      <c r="G99" s="6" t="s">
        <v>431</v>
      </c>
      <c r="H99" s="6">
        <v>35.335422176000002</v>
      </c>
      <c r="I99" s="6">
        <v>0.46957504999999999</v>
      </c>
      <c r="J99" s="6">
        <v>0.72154214999999999</v>
      </c>
      <c r="K99" s="6">
        <v>1.5805209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1145.3050000000001</v>
      </c>
      <c r="AL99" s="49" t="s">
        <v>245</v>
      </c>
    </row>
    <row r="100" spans="1:38" s="2" customFormat="1" ht="26.25" customHeight="1" thickBot="1" x14ac:dyDescent="0.25">
      <c r="A100" s="70" t="s">
        <v>243</v>
      </c>
      <c r="B100" s="70" t="s">
        <v>246</v>
      </c>
      <c r="C100" s="71" t="s">
        <v>408</v>
      </c>
      <c r="D100" s="84"/>
      <c r="E100" s="6">
        <v>1.780037133</v>
      </c>
      <c r="F100" s="6">
        <v>19.313885947999999</v>
      </c>
      <c r="G100" s="6" t="s">
        <v>431</v>
      </c>
      <c r="H100" s="6">
        <v>36.921014454000002</v>
      </c>
      <c r="I100" s="6">
        <v>0.34354871999999997</v>
      </c>
      <c r="J100" s="6">
        <v>0.51532308000000004</v>
      </c>
      <c r="K100" s="6">
        <v>1.1260763600000001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5313.4070000000002</v>
      </c>
      <c r="AL100" s="49" t="s">
        <v>245</v>
      </c>
    </row>
    <row r="101" spans="1:38" s="2" customFormat="1" ht="26.25" customHeight="1" thickBot="1" x14ac:dyDescent="0.25">
      <c r="A101" s="70" t="s">
        <v>243</v>
      </c>
      <c r="B101" s="70" t="s">
        <v>247</v>
      </c>
      <c r="C101" s="71" t="s">
        <v>248</v>
      </c>
      <c r="D101" s="84"/>
      <c r="E101" s="6">
        <v>0.39043727299999997</v>
      </c>
      <c r="F101" s="6">
        <v>1.03672181</v>
      </c>
      <c r="G101" s="6" t="s">
        <v>431</v>
      </c>
      <c r="H101" s="6">
        <v>10.686379496000001</v>
      </c>
      <c r="I101" s="6">
        <v>0.11281786000000001</v>
      </c>
      <c r="J101" s="6">
        <v>0.33845357999999998</v>
      </c>
      <c r="K101" s="6">
        <v>0.78972502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23745.007000000001</v>
      </c>
      <c r="AL101" s="49" t="s">
        <v>245</v>
      </c>
    </row>
    <row r="102" spans="1:38" s="2" customFormat="1" ht="26.25" customHeight="1" thickBot="1" x14ac:dyDescent="0.25">
      <c r="A102" s="70" t="s">
        <v>243</v>
      </c>
      <c r="B102" s="70" t="s">
        <v>249</v>
      </c>
      <c r="C102" s="71" t="s">
        <v>386</v>
      </c>
      <c r="D102" s="84"/>
      <c r="E102" s="6">
        <v>0.50136362300000004</v>
      </c>
      <c r="F102" s="6">
        <v>12.533058563000001</v>
      </c>
      <c r="G102" s="6" t="s">
        <v>431</v>
      </c>
      <c r="H102" s="6">
        <v>75.897195009000001</v>
      </c>
      <c r="I102" s="6">
        <v>0.13837477000000001</v>
      </c>
      <c r="J102" s="6">
        <v>3.0726236600000001</v>
      </c>
      <c r="K102" s="6">
        <v>21.430057909999999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23135.376</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0.14416328</v>
      </c>
      <c r="F104" s="6">
        <v>0.34183209399999998</v>
      </c>
      <c r="G104" s="6" t="s">
        <v>431</v>
      </c>
      <c r="H104" s="6">
        <v>3.5027945049999998</v>
      </c>
      <c r="I104" s="6">
        <v>2.4409420000000001E-2</v>
      </c>
      <c r="J104" s="6">
        <v>7.3228260000000003E-2</v>
      </c>
      <c r="K104" s="6">
        <v>0.17086593999999999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2729.1289999999999</v>
      </c>
      <c r="AL104" s="49" t="s">
        <v>245</v>
      </c>
    </row>
    <row r="105" spans="1:38" s="2" customFormat="1" ht="26.25" customHeight="1" thickBot="1" x14ac:dyDescent="0.25">
      <c r="A105" s="70" t="s">
        <v>243</v>
      </c>
      <c r="B105" s="70" t="s">
        <v>254</v>
      </c>
      <c r="C105" s="71" t="s">
        <v>255</v>
      </c>
      <c r="D105" s="84"/>
      <c r="E105" s="6">
        <v>7.5721734999999998E-2</v>
      </c>
      <c r="F105" s="6">
        <v>0.330129646</v>
      </c>
      <c r="G105" s="6" t="s">
        <v>431</v>
      </c>
      <c r="H105" s="6">
        <v>1.99364963</v>
      </c>
      <c r="I105" s="6">
        <v>1.3292468E-2</v>
      </c>
      <c r="J105" s="6">
        <v>2.0888160999999999E-2</v>
      </c>
      <c r="K105" s="6">
        <v>4.5574166999999999E-2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250.48300002000241</v>
      </c>
      <c r="AL105" s="49" t="s">
        <v>245</v>
      </c>
    </row>
    <row r="106" spans="1:38" s="2" customFormat="1" ht="26.25" customHeight="1" thickBot="1" x14ac:dyDescent="0.25">
      <c r="A106" s="70" t="s">
        <v>243</v>
      </c>
      <c r="B106" s="70" t="s">
        <v>256</v>
      </c>
      <c r="C106" s="71" t="s">
        <v>257</v>
      </c>
      <c r="D106" s="84"/>
      <c r="E106" s="6">
        <v>2.7150270000000001E-3</v>
      </c>
      <c r="F106" s="6">
        <v>4.6921624000000002E-2</v>
      </c>
      <c r="G106" s="6" t="s">
        <v>431</v>
      </c>
      <c r="H106" s="6">
        <v>0.100853951</v>
      </c>
      <c r="I106" s="6">
        <v>1.6112850000000001E-3</v>
      </c>
      <c r="J106" s="6">
        <v>2.5780619999999999E-3</v>
      </c>
      <c r="K106" s="6">
        <v>5.4783779999999999E-3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54.167000000000002</v>
      </c>
      <c r="AL106" s="49" t="s">
        <v>245</v>
      </c>
    </row>
    <row r="107" spans="1:38" s="2" customFormat="1" ht="26.25" customHeight="1" thickBot="1" x14ac:dyDescent="0.25">
      <c r="A107" s="70" t="s">
        <v>243</v>
      </c>
      <c r="B107" s="70" t="s">
        <v>258</v>
      </c>
      <c r="C107" s="71" t="s">
        <v>379</v>
      </c>
      <c r="D107" s="84"/>
      <c r="E107" s="6">
        <v>0.56966724300000005</v>
      </c>
      <c r="F107" s="6">
        <v>1.8131106699999999</v>
      </c>
      <c r="G107" s="6" t="s">
        <v>431</v>
      </c>
      <c r="H107" s="6">
        <v>8.2687282530000008</v>
      </c>
      <c r="I107" s="6">
        <v>0.135947286</v>
      </c>
      <c r="J107" s="6">
        <v>1.8126304799999999</v>
      </c>
      <c r="K107" s="6">
        <v>8.6099947799999992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45315.762000000002</v>
      </c>
      <c r="AL107" s="49" t="s">
        <v>245</v>
      </c>
    </row>
    <row r="108" spans="1:38" s="2" customFormat="1" ht="26.25" customHeight="1" thickBot="1" x14ac:dyDescent="0.25">
      <c r="A108" s="70" t="s">
        <v>243</v>
      </c>
      <c r="B108" s="70" t="s">
        <v>259</v>
      </c>
      <c r="C108" s="71" t="s">
        <v>380</v>
      </c>
      <c r="D108" s="84"/>
      <c r="E108" s="6">
        <v>1.133729279</v>
      </c>
      <c r="F108" s="6">
        <v>11.161140177</v>
      </c>
      <c r="G108" s="6" t="s">
        <v>431</v>
      </c>
      <c r="H108" s="6">
        <v>23.867966273</v>
      </c>
      <c r="I108" s="6">
        <v>0.16086803399999999</v>
      </c>
      <c r="J108" s="6">
        <v>1.60868034</v>
      </c>
      <c r="K108" s="6">
        <v>3.2173606800000001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80434.017000000007</v>
      </c>
      <c r="AL108" s="49" t="s">
        <v>245</v>
      </c>
    </row>
    <row r="109" spans="1:38" s="2" customFormat="1" ht="26.25" customHeight="1" thickBot="1" x14ac:dyDescent="0.25">
      <c r="A109" s="70" t="s">
        <v>243</v>
      </c>
      <c r="B109" s="70" t="s">
        <v>260</v>
      </c>
      <c r="C109" s="71" t="s">
        <v>381</v>
      </c>
      <c r="D109" s="84"/>
      <c r="E109" s="6">
        <v>7.1200658999999999E-2</v>
      </c>
      <c r="F109" s="6">
        <v>0.32024318099999999</v>
      </c>
      <c r="G109" s="6" t="s">
        <v>431</v>
      </c>
      <c r="H109" s="6">
        <v>2.0621314960000001</v>
      </c>
      <c r="I109" s="6">
        <v>6.53831E-2</v>
      </c>
      <c r="J109" s="6">
        <v>0.35960704999999998</v>
      </c>
      <c r="K109" s="6">
        <v>0.35960704999999998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3269.1550000000002</v>
      </c>
      <c r="AL109" s="49" t="s">
        <v>245</v>
      </c>
    </row>
    <row r="110" spans="1:38" s="2" customFormat="1" ht="26.25" customHeight="1" thickBot="1" x14ac:dyDescent="0.25">
      <c r="A110" s="70" t="s">
        <v>243</v>
      </c>
      <c r="B110" s="70" t="s">
        <v>261</v>
      </c>
      <c r="C110" s="71" t="s">
        <v>382</v>
      </c>
      <c r="D110" s="84"/>
      <c r="E110" s="6">
        <v>0.44597767300000002</v>
      </c>
      <c r="F110" s="6">
        <v>2.01215623</v>
      </c>
      <c r="G110" s="6" t="s">
        <v>431</v>
      </c>
      <c r="H110" s="6">
        <v>12.916805178000001</v>
      </c>
      <c r="I110" s="6">
        <v>0.41090233999999998</v>
      </c>
      <c r="J110" s="6">
        <v>2.2599628699999998</v>
      </c>
      <c r="K110" s="6">
        <v>2.2599628699999998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20545.116999999998</v>
      </c>
      <c r="AL110" s="49" t="s">
        <v>245</v>
      </c>
    </row>
    <row r="111" spans="1:38" s="2" customFormat="1" ht="26.25" customHeight="1" thickBot="1" x14ac:dyDescent="0.25">
      <c r="A111" s="70" t="s">
        <v>243</v>
      </c>
      <c r="B111" s="70" t="s">
        <v>262</v>
      </c>
      <c r="C111" s="71" t="s">
        <v>376</v>
      </c>
      <c r="D111" s="84"/>
      <c r="E111" s="6">
        <v>1.8379986509999999</v>
      </c>
      <c r="F111" s="6">
        <v>1.155679015</v>
      </c>
      <c r="G111" s="6" t="s">
        <v>431</v>
      </c>
      <c r="H111" s="6">
        <v>31.258040668</v>
      </c>
      <c r="I111" s="6">
        <v>6.3122687999999996E-2</v>
      </c>
      <c r="J111" s="6">
        <v>0.12624537599999999</v>
      </c>
      <c r="K111" s="6">
        <v>0.28405209599999998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15780.672</v>
      </c>
      <c r="AL111" s="49" t="s">
        <v>245</v>
      </c>
    </row>
    <row r="112" spans="1:38" s="2" customFormat="1" ht="26.25" customHeight="1" thickBot="1" x14ac:dyDescent="0.25">
      <c r="A112" s="70" t="s">
        <v>263</v>
      </c>
      <c r="B112" s="70" t="s">
        <v>264</v>
      </c>
      <c r="C112" s="71" t="s">
        <v>265</v>
      </c>
      <c r="D112" s="72"/>
      <c r="E112" s="6">
        <v>40.902112281999997</v>
      </c>
      <c r="F112" s="6" t="s">
        <v>431</v>
      </c>
      <c r="G112" s="6" t="s">
        <v>431</v>
      </c>
      <c r="H112" s="6">
        <v>133.05113415599999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1022552807.064133</v>
      </c>
      <c r="AL112" s="49" t="s">
        <v>418</v>
      </c>
    </row>
    <row r="113" spans="1:38" s="2" customFormat="1" ht="26.25" customHeight="1" thickBot="1" x14ac:dyDescent="0.25">
      <c r="A113" s="70" t="s">
        <v>263</v>
      </c>
      <c r="B113" s="85" t="s">
        <v>266</v>
      </c>
      <c r="C113" s="86" t="s">
        <v>267</v>
      </c>
      <c r="D113" s="72"/>
      <c r="E113" s="6">
        <v>20.334256842999999</v>
      </c>
      <c r="F113" s="6">
        <v>28.443154748000001</v>
      </c>
      <c r="G113" s="6" t="s">
        <v>431</v>
      </c>
      <c r="H113" s="6">
        <v>156.770260716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1.051936845</v>
      </c>
      <c r="F114" s="6" t="s">
        <v>431</v>
      </c>
      <c r="G114" s="6" t="s">
        <v>431</v>
      </c>
      <c r="H114" s="6">
        <v>3.4187947460000001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0.30806892600000002</v>
      </c>
      <c r="F115" s="6" t="s">
        <v>431</v>
      </c>
      <c r="G115" s="6" t="s">
        <v>431</v>
      </c>
      <c r="H115" s="6">
        <v>0.61613784999999999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12.927810167000001</v>
      </c>
      <c r="F116" s="6">
        <v>1.3858518440000001</v>
      </c>
      <c r="G116" s="6" t="s">
        <v>431</v>
      </c>
      <c r="H116" s="6">
        <v>35.039938227999997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6.5296808479999999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2.0864721450000001</v>
      </c>
      <c r="J119" s="6">
        <v>47.329748619999997</v>
      </c>
      <c r="K119" s="6">
        <v>47.329748619999997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8.9835693449999994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14.213486</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2.1928590649999999</v>
      </c>
      <c r="F123" s="6">
        <v>4.5216973730000003</v>
      </c>
      <c r="G123" s="6">
        <v>0.29803901199999999</v>
      </c>
      <c r="H123" s="6">
        <v>2.2518326119999998</v>
      </c>
      <c r="I123" s="6">
        <v>5.7569654440000004</v>
      </c>
      <c r="J123" s="6">
        <v>6.0216026520000003</v>
      </c>
      <c r="K123" s="6">
        <v>6.1139240089999998</v>
      </c>
      <c r="L123" s="6">
        <v>0.71696151699999999</v>
      </c>
      <c r="M123" s="6">
        <v>67.170482398999994</v>
      </c>
      <c r="N123" s="6">
        <v>5.401976E-2</v>
      </c>
      <c r="O123" s="6">
        <v>0.48459909000000001</v>
      </c>
      <c r="P123" s="6">
        <v>9.7952365E-2</v>
      </c>
      <c r="Q123" s="6">
        <v>8.3896800000000001E-3</v>
      </c>
      <c r="R123" s="6">
        <v>9.6364034000000001E-2</v>
      </c>
      <c r="S123" s="6">
        <v>5.2870127000000003E-2</v>
      </c>
      <c r="T123" s="6">
        <v>3.3940048E-2</v>
      </c>
      <c r="U123" s="6">
        <v>2.6117988000000002E-2</v>
      </c>
      <c r="V123" s="6">
        <v>0.55743034899999999</v>
      </c>
      <c r="W123" s="6">
        <v>0.46913179443030617</v>
      </c>
      <c r="X123" s="6">
        <v>1.6150243731622855</v>
      </c>
      <c r="Y123" s="6">
        <v>1.8007940755587903</v>
      </c>
      <c r="Z123" s="6">
        <v>0.75373537689531522</v>
      </c>
      <c r="AA123" s="6">
        <v>0.65000210119841673</v>
      </c>
      <c r="AB123" s="6">
        <v>4.8195559268148074</v>
      </c>
      <c r="AC123" s="6" t="s">
        <v>431</v>
      </c>
      <c r="AD123" s="6" t="s">
        <v>431</v>
      </c>
      <c r="AE123" s="60"/>
      <c r="AF123" s="26" t="s">
        <v>431</v>
      </c>
      <c r="AG123" s="26" t="s">
        <v>431</v>
      </c>
      <c r="AH123" s="26" t="s">
        <v>431</v>
      </c>
      <c r="AI123" s="26" t="s">
        <v>431</v>
      </c>
      <c r="AJ123" s="26" t="s">
        <v>431</v>
      </c>
      <c r="AK123" s="26">
        <v>208276.95255482654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1.2626985631888918E-2</v>
      </c>
      <c r="F125" s="6">
        <v>4.0982613538398898</v>
      </c>
      <c r="G125" s="6" t="s">
        <v>431</v>
      </c>
      <c r="H125" s="6" t="s">
        <v>432</v>
      </c>
      <c r="I125" s="6">
        <v>5.7929454483067215E-3</v>
      </c>
      <c r="J125" s="6">
        <v>8.8810619101020224E-3</v>
      </c>
      <c r="K125" s="6">
        <v>1.2932141956758222E-2</v>
      </c>
      <c r="L125" s="6" t="s">
        <v>431</v>
      </c>
      <c r="M125" s="6">
        <v>0.23309966790381562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16602.773947199978</v>
      </c>
      <c r="AL125" s="49" t="s">
        <v>425</v>
      </c>
    </row>
    <row r="126" spans="1:38" s="2" customFormat="1" ht="26.25" customHeight="1" thickBot="1" x14ac:dyDescent="0.25">
      <c r="A126" s="70" t="s">
        <v>288</v>
      </c>
      <c r="B126" s="70" t="s">
        <v>291</v>
      </c>
      <c r="C126" s="71" t="s">
        <v>292</v>
      </c>
      <c r="D126" s="72"/>
      <c r="E126" s="6" t="s">
        <v>432</v>
      </c>
      <c r="F126" s="6" t="s">
        <v>432</v>
      </c>
      <c r="G126" s="6" t="s">
        <v>432</v>
      </c>
      <c r="H126" s="6">
        <v>0.61795892600000002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2574.8288551999999</v>
      </c>
      <c r="AL126" s="49" t="s">
        <v>424</v>
      </c>
    </row>
    <row r="127" spans="1:38" s="2" customFormat="1" ht="26.25" customHeight="1" thickBot="1" x14ac:dyDescent="0.25">
      <c r="A127" s="70" t="s">
        <v>288</v>
      </c>
      <c r="B127" s="70" t="s">
        <v>293</v>
      </c>
      <c r="C127" s="71" t="s">
        <v>294</v>
      </c>
      <c r="D127" s="72"/>
      <c r="E127" s="6">
        <v>3.3328999999999999E-5</v>
      </c>
      <c r="F127" s="6" t="s">
        <v>432</v>
      </c>
      <c r="G127" s="6" t="s">
        <v>432</v>
      </c>
      <c r="H127" s="6">
        <v>3.2788579999999999E-3</v>
      </c>
      <c r="I127" s="6">
        <v>1.3845E-5</v>
      </c>
      <c r="J127" s="6">
        <v>1.3845E-5</v>
      </c>
      <c r="K127" s="6">
        <v>1.3845E-5</v>
      </c>
      <c r="L127" s="6" t="s">
        <v>432</v>
      </c>
      <c r="M127" s="6">
        <v>6.1531400000000005E-4</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0.1192312</v>
      </c>
      <c r="AL127" s="49" t="s">
        <v>426</v>
      </c>
    </row>
    <row r="128" spans="1:38" s="2" customFormat="1" ht="26.25" customHeight="1" thickBot="1" x14ac:dyDescent="0.25">
      <c r="A128" s="70" t="s">
        <v>288</v>
      </c>
      <c r="B128" s="74" t="s">
        <v>295</v>
      </c>
      <c r="C128" s="76" t="s">
        <v>296</v>
      </c>
      <c r="D128" s="72"/>
      <c r="E128" s="6">
        <v>2.6775E-2</v>
      </c>
      <c r="F128" s="6">
        <v>2.9750000000000002E-4</v>
      </c>
      <c r="G128" s="6">
        <v>2.5287500000000001E-2</v>
      </c>
      <c r="H128" s="6" t="s">
        <v>432</v>
      </c>
      <c r="I128" s="6">
        <v>4.4625E-5</v>
      </c>
      <c r="J128" s="6">
        <v>4.4625E-5</v>
      </c>
      <c r="K128" s="6">
        <v>4.4625E-5</v>
      </c>
      <c r="L128" s="6">
        <v>1.562E-6</v>
      </c>
      <c r="M128" s="6">
        <v>1.04125E-2</v>
      </c>
      <c r="N128" s="6">
        <v>8.6275000000000002E-4</v>
      </c>
      <c r="O128" s="6">
        <v>6.8424999999999996E-5</v>
      </c>
      <c r="P128" s="6">
        <v>4.165E-2</v>
      </c>
      <c r="Q128" s="6">
        <v>9.2225000000000006E-5</v>
      </c>
      <c r="R128" s="6">
        <v>2.4394999999999999E-4</v>
      </c>
      <c r="S128" s="6">
        <v>2.0378799999999999E-4</v>
      </c>
      <c r="T128" s="6">
        <v>3.213E-4</v>
      </c>
      <c r="U128" s="6">
        <v>1.74038E-4</v>
      </c>
      <c r="V128" s="6">
        <v>3.6443800000000002E-4</v>
      </c>
      <c r="W128" s="6">
        <v>5.2062499999999998</v>
      </c>
      <c r="X128" s="6">
        <v>1.2494999999999999E-7</v>
      </c>
      <c r="Y128" s="6">
        <v>2.6626250000000002E-7</v>
      </c>
      <c r="Z128" s="6">
        <v>1.413125E-7</v>
      </c>
      <c r="AA128" s="6">
        <v>1.7254999999999999E-7</v>
      </c>
      <c r="AB128" s="6">
        <v>7.0507499999999998E-7</v>
      </c>
      <c r="AC128" s="6">
        <v>2.9749999999999999E-2</v>
      </c>
      <c r="AD128" s="6">
        <v>7.4380000000000002E-3</v>
      </c>
      <c r="AE128" s="60"/>
      <c r="AF128" s="26" t="s">
        <v>431</v>
      </c>
      <c r="AG128" s="26" t="s">
        <v>431</v>
      </c>
      <c r="AH128" s="26" t="s">
        <v>431</v>
      </c>
      <c r="AI128" s="26" t="s">
        <v>431</v>
      </c>
      <c r="AJ128" s="26" t="s">
        <v>431</v>
      </c>
      <c r="AK128" s="26">
        <v>14.875</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5.7222000000000002E-3</v>
      </c>
      <c r="F131" s="6">
        <v>2.2252999999999999E-3</v>
      </c>
      <c r="G131" s="6">
        <v>2.7975199999999997E-4</v>
      </c>
      <c r="H131" s="6" t="s">
        <v>432</v>
      </c>
      <c r="I131" s="6" t="s">
        <v>432</v>
      </c>
      <c r="J131" s="6" t="s">
        <v>432</v>
      </c>
      <c r="K131" s="6">
        <v>7.3116999999999995E-4</v>
      </c>
      <c r="L131" s="6">
        <v>1.6816800000000001E-4</v>
      </c>
      <c r="M131" s="6">
        <v>4.7685000000000002E-3</v>
      </c>
      <c r="N131" s="6" t="s">
        <v>431</v>
      </c>
      <c r="O131" s="6">
        <v>3.8148000000000001E-4</v>
      </c>
      <c r="P131" s="6">
        <v>5.1499800000000002E-3</v>
      </c>
      <c r="Q131" s="6">
        <v>3.179E-6</v>
      </c>
      <c r="R131" s="6">
        <v>5.0864E-5</v>
      </c>
      <c r="S131" s="6">
        <v>7.8203400000000003E-3</v>
      </c>
      <c r="T131" s="6">
        <v>9.5370000000000003E-4</v>
      </c>
      <c r="U131" s="6" t="s">
        <v>432</v>
      </c>
      <c r="V131" s="6" t="s">
        <v>432</v>
      </c>
      <c r="W131" s="6">
        <v>8.9011999999999993</v>
      </c>
      <c r="X131" s="6">
        <v>2.2534684832E-8</v>
      </c>
      <c r="Y131" s="6">
        <v>4.8020336814999998E-8</v>
      </c>
      <c r="Z131" s="6">
        <v>2.5485655162000001E-8</v>
      </c>
      <c r="AA131" s="6">
        <v>3.1119326369999999E-8</v>
      </c>
      <c r="AB131" s="6">
        <v>1.2716000000000001E-7</v>
      </c>
      <c r="AC131" s="6">
        <v>0.31790000000000002</v>
      </c>
      <c r="AD131" s="6">
        <v>6.3579999999999998E-2</v>
      </c>
      <c r="AE131" s="60"/>
      <c r="AF131" s="26" t="s">
        <v>431</v>
      </c>
      <c r="AG131" s="26" t="s">
        <v>431</v>
      </c>
      <c r="AH131" s="26" t="s">
        <v>431</v>
      </c>
      <c r="AI131" s="26" t="s">
        <v>431</v>
      </c>
      <c r="AJ131" s="26" t="s">
        <v>431</v>
      </c>
      <c r="AK131" s="26">
        <v>3.1789999999999998</v>
      </c>
      <c r="AL131" s="49" t="s">
        <v>300</v>
      </c>
    </row>
    <row r="132" spans="1:38" s="2" customFormat="1" ht="26.25" customHeight="1" thickBot="1" x14ac:dyDescent="0.25">
      <c r="A132" s="70" t="s">
        <v>288</v>
      </c>
      <c r="B132" s="74" t="s">
        <v>305</v>
      </c>
      <c r="C132" s="82" t="s">
        <v>306</v>
      </c>
      <c r="D132" s="72"/>
      <c r="E132" s="6">
        <v>0.1723664</v>
      </c>
      <c r="F132" s="6">
        <v>3.3441751999999998E-2</v>
      </c>
      <c r="G132" s="6">
        <v>0.19905804799999999</v>
      </c>
      <c r="H132" s="6" t="s">
        <v>432</v>
      </c>
      <c r="I132" s="6">
        <v>3.1280549999999998E-3</v>
      </c>
      <c r="J132" s="6">
        <v>1.1659114E-2</v>
      </c>
      <c r="K132" s="6">
        <v>0.147871693</v>
      </c>
      <c r="L132" s="6">
        <v>1.094819E-4</v>
      </c>
      <c r="M132" s="6">
        <v>1.06867168</v>
      </c>
      <c r="N132" s="6">
        <v>3.4473280000000002</v>
      </c>
      <c r="O132" s="6">
        <v>1.1031449600000001</v>
      </c>
      <c r="P132" s="6">
        <v>0.158577088</v>
      </c>
      <c r="Q132" s="6">
        <v>0.32404883200000001</v>
      </c>
      <c r="R132" s="6">
        <v>0.96525183999999997</v>
      </c>
      <c r="S132" s="6">
        <v>2.7578624</v>
      </c>
      <c r="T132" s="6">
        <v>0.55157248000000003</v>
      </c>
      <c r="U132" s="6">
        <v>1.0341984E-2</v>
      </c>
      <c r="V132" s="6">
        <v>4.5504729599999996</v>
      </c>
      <c r="W132" s="6">
        <v>3.858568</v>
      </c>
      <c r="X132" s="6">
        <v>3.6257001600000001E-5</v>
      </c>
      <c r="Y132" s="6">
        <v>4.9764511999999997E-6</v>
      </c>
      <c r="Z132" s="6">
        <v>4.3366217600000001E-5</v>
      </c>
      <c r="AA132" s="6">
        <v>7.1092160000000001E-6</v>
      </c>
      <c r="AB132" s="6">
        <v>9.17088864E-5</v>
      </c>
      <c r="AC132" s="6">
        <v>0.32404818000000002</v>
      </c>
      <c r="AD132" s="6">
        <v>0.31025930000000002</v>
      </c>
      <c r="AE132" s="60"/>
      <c r="AF132" s="26" t="s">
        <v>431</v>
      </c>
      <c r="AG132" s="26" t="s">
        <v>431</v>
      </c>
      <c r="AH132" s="26" t="s">
        <v>431</v>
      </c>
      <c r="AI132" s="26" t="s">
        <v>431</v>
      </c>
      <c r="AJ132" s="26" t="s">
        <v>431</v>
      </c>
      <c r="AK132" s="26">
        <v>71.092160000000007</v>
      </c>
      <c r="AL132" s="49" t="s">
        <v>414</v>
      </c>
    </row>
    <row r="133" spans="1:38" s="2" customFormat="1" ht="26.25" customHeight="1" thickBot="1" x14ac:dyDescent="0.25">
      <c r="A133" s="70" t="s">
        <v>288</v>
      </c>
      <c r="B133" s="74" t="s">
        <v>307</v>
      </c>
      <c r="C133" s="82" t="s">
        <v>308</v>
      </c>
      <c r="D133" s="72"/>
      <c r="E133" s="6">
        <v>4.7773768000000001E-2</v>
      </c>
      <c r="F133" s="6">
        <v>7.5279999999999998E-4</v>
      </c>
      <c r="G133" s="6">
        <v>6.543559E-3</v>
      </c>
      <c r="H133" s="6" t="s">
        <v>431</v>
      </c>
      <c r="I133" s="6">
        <v>2.0093910000000001E-3</v>
      </c>
      <c r="J133" s="6">
        <v>2.0093910000000001E-3</v>
      </c>
      <c r="K133" s="6">
        <v>2.232918E-3</v>
      </c>
      <c r="L133" s="6" t="s">
        <v>432</v>
      </c>
      <c r="M133" s="6" t="s">
        <v>434</v>
      </c>
      <c r="N133" s="6">
        <v>1.738964E-3</v>
      </c>
      <c r="O133" s="6">
        <v>2.9127299999999999E-4</v>
      </c>
      <c r="P133" s="6">
        <v>8.6282323999999994E-2</v>
      </c>
      <c r="Q133" s="6">
        <v>7.8812200000000004E-4</v>
      </c>
      <c r="R133" s="6">
        <v>7.85227E-4</v>
      </c>
      <c r="S133" s="6">
        <v>7.1978899999999998E-4</v>
      </c>
      <c r="T133" s="6">
        <v>1.0035389999999999E-3</v>
      </c>
      <c r="U133" s="6">
        <v>1.145411E-3</v>
      </c>
      <c r="V133" s="6">
        <v>9.2721639999999994E-3</v>
      </c>
      <c r="W133" s="6">
        <v>1.5635052E-3</v>
      </c>
      <c r="X133" s="6">
        <v>7.6438032000000002E-7</v>
      </c>
      <c r="Y133" s="6">
        <v>4.1751379599999999E-7</v>
      </c>
      <c r="Z133" s="6">
        <v>3.7292494400000002E-7</v>
      </c>
      <c r="AA133" s="6">
        <v>4.0477412400000002E-7</v>
      </c>
      <c r="AB133" s="6">
        <v>1.9595931840000001E-6</v>
      </c>
      <c r="AC133" s="6">
        <v>8.6870000000000003E-3</v>
      </c>
      <c r="AD133" s="6">
        <v>2.3743E-2</v>
      </c>
      <c r="AE133" s="60"/>
      <c r="AF133" s="26" t="s">
        <v>431</v>
      </c>
      <c r="AG133" s="26" t="s">
        <v>431</v>
      </c>
      <c r="AH133" s="26" t="s">
        <v>431</v>
      </c>
      <c r="AI133" s="26" t="s">
        <v>431</v>
      </c>
      <c r="AJ133" s="26" t="s">
        <v>431</v>
      </c>
      <c r="AK133" s="26">
        <v>57907.6</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24.509618739</v>
      </c>
      <c r="F135" s="6">
        <v>4.9117472419999997</v>
      </c>
      <c r="G135" s="6">
        <v>0.93323197899999999</v>
      </c>
      <c r="H135" s="6" t="s">
        <v>432</v>
      </c>
      <c r="I135" s="6">
        <v>22.643154785</v>
      </c>
      <c r="J135" s="6">
        <v>24.018444011</v>
      </c>
      <c r="K135" s="6">
        <v>24.460501262000001</v>
      </c>
      <c r="L135" s="6">
        <v>12.657572639</v>
      </c>
      <c r="M135" s="6">
        <v>308.85066656399999</v>
      </c>
      <c r="N135" s="6">
        <v>3.2908706510000001</v>
      </c>
      <c r="O135" s="6">
        <v>0.34382230699999999</v>
      </c>
      <c r="P135" s="6" t="s">
        <v>432</v>
      </c>
      <c r="Q135" s="6">
        <v>0.19646988800000001</v>
      </c>
      <c r="R135" s="6">
        <v>4.9117472000000002E-2</v>
      </c>
      <c r="S135" s="6">
        <v>0.68764461099999996</v>
      </c>
      <c r="T135" s="6" t="s">
        <v>432</v>
      </c>
      <c r="U135" s="6">
        <v>0.14735241800000001</v>
      </c>
      <c r="V135" s="6">
        <v>88.657037713999998</v>
      </c>
      <c r="W135" s="6">
        <v>49.117472417847225</v>
      </c>
      <c r="X135" s="6">
        <v>2.7505812059806505E-2</v>
      </c>
      <c r="Y135" s="6">
        <v>5.1573397612137195E-2</v>
      </c>
      <c r="Z135" s="6">
        <v>0.11689970125417765</v>
      </c>
      <c r="AA135" s="6" t="s">
        <v>432</v>
      </c>
      <c r="AB135" s="6">
        <v>0.19597891092612135</v>
      </c>
      <c r="AC135" s="6" t="s">
        <v>432</v>
      </c>
      <c r="AD135" s="6" t="s">
        <v>431</v>
      </c>
      <c r="AE135" s="60"/>
      <c r="AF135" s="26" t="s">
        <v>431</v>
      </c>
      <c r="AG135" s="26" t="s">
        <v>431</v>
      </c>
      <c r="AH135" s="26" t="s">
        <v>431</v>
      </c>
      <c r="AI135" s="26" t="s">
        <v>431</v>
      </c>
      <c r="AJ135" s="26" t="s">
        <v>431</v>
      </c>
      <c r="AK135" s="26">
        <v>3438.2265074758129</v>
      </c>
      <c r="AL135" s="49" t="s">
        <v>412</v>
      </c>
    </row>
    <row r="136" spans="1:38" s="2" customFormat="1" ht="26.25" customHeight="1" thickBot="1" x14ac:dyDescent="0.25">
      <c r="A136" s="70" t="s">
        <v>288</v>
      </c>
      <c r="B136" s="70" t="s">
        <v>313</v>
      </c>
      <c r="C136" s="71" t="s">
        <v>314</v>
      </c>
      <c r="D136" s="72"/>
      <c r="E136" s="6">
        <v>9.1617499999999998E-3</v>
      </c>
      <c r="F136" s="6">
        <v>4.2159759999999998E-2</v>
      </c>
      <c r="G136" s="6" t="s">
        <v>431</v>
      </c>
      <c r="H136" s="6" t="s">
        <v>432</v>
      </c>
      <c r="I136" s="6">
        <v>3.8056470000000001E-3</v>
      </c>
      <c r="J136" s="6">
        <v>3.8056470000000001E-3</v>
      </c>
      <c r="K136" s="6">
        <v>3.8056470000000001E-3</v>
      </c>
      <c r="L136" s="6" t="s">
        <v>432</v>
      </c>
      <c r="M136" s="6">
        <v>0.16913999800000001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795.10676434184302</v>
      </c>
      <c r="AL136" s="49" t="s">
        <v>416</v>
      </c>
    </row>
    <row r="137" spans="1:38" s="2" customFormat="1" ht="26.25" customHeight="1" thickBot="1" x14ac:dyDescent="0.25">
      <c r="A137" s="70" t="s">
        <v>288</v>
      </c>
      <c r="B137" s="70" t="s">
        <v>315</v>
      </c>
      <c r="C137" s="71" t="s">
        <v>316</v>
      </c>
      <c r="D137" s="72"/>
      <c r="E137" s="6">
        <v>2.4569050000000001E-3</v>
      </c>
      <c r="F137" s="6">
        <v>7.1047841350000002E-3</v>
      </c>
      <c r="G137" s="6" t="s">
        <v>431</v>
      </c>
      <c r="H137" s="6" t="s">
        <v>432</v>
      </c>
      <c r="I137" s="6">
        <v>1.02056E-3</v>
      </c>
      <c r="J137" s="6">
        <v>1.02056E-3</v>
      </c>
      <c r="K137" s="6">
        <v>1.02056E-3</v>
      </c>
      <c r="L137" s="6" t="s">
        <v>432</v>
      </c>
      <c r="M137" s="6">
        <v>4.5354842999999999E-2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559.99</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0.50926235099999995</v>
      </c>
      <c r="G139" s="6" t="s">
        <v>432</v>
      </c>
      <c r="H139" s="6">
        <v>6.1065900999999999E-2</v>
      </c>
      <c r="I139" s="6">
        <v>1.8151569970000001</v>
      </c>
      <c r="J139" s="6">
        <v>1.8151569970000001</v>
      </c>
      <c r="K139" s="6">
        <v>1.8151569970000001</v>
      </c>
      <c r="L139" s="6" t="s">
        <v>433</v>
      </c>
      <c r="M139" s="6" t="s">
        <v>432</v>
      </c>
      <c r="N139" s="6">
        <v>5.1781400000000003E-3</v>
      </c>
      <c r="O139" s="6">
        <v>1.0387314999999999E-2</v>
      </c>
      <c r="P139" s="6">
        <v>1.0387314999999999E-2</v>
      </c>
      <c r="Q139" s="6">
        <v>1.6422756E-2</v>
      </c>
      <c r="R139" s="6">
        <v>1.5671008E-2</v>
      </c>
      <c r="S139" s="6">
        <v>3.6665003000000002E-2</v>
      </c>
      <c r="T139" s="6" t="s">
        <v>432</v>
      </c>
      <c r="U139" s="6" t="s">
        <v>432</v>
      </c>
      <c r="V139" s="6" t="s">
        <v>432</v>
      </c>
      <c r="W139" s="6">
        <v>18.754281327957749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979.35068000000001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1293.2413744581904</v>
      </c>
      <c r="F141" s="20">
        <f t="shared" ref="F141:AD141" si="0">SUM(F14:F140)</f>
        <v>824.19508820613771</v>
      </c>
      <c r="G141" s="20">
        <f t="shared" si="0"/>
        <v>1473.0755536355246</v>
      </c>
      <c r="H141" s="20">
        <f t="shared" si="0"/>
        <v>590.729133671981</v>
      </c>
      <c r="I141" s="20">
        <f t="shared" si="0"/>
        <v>157.46545495244064</v>
      </c>
      <c r="J141" s="20">
        <f t="shared" si="0"/>
        <v>279.38705160809224</v>
      </c>
      <c r="K141" s="20">
        <f t="shared" si="0"/>
        <v>441.45464504150146</v>
      </c>
      <c r="L141" s="20">
        <f t="shared" si="0"/>
        <v>41.942859313101735</v>
      </c>
      <c r="M141" s="20">
        <f t="shared" si="0"/>
        <v>2040.123674006443</v>
      </c>
      <c r="N141" s="20">
        <f t="shared" si="0"/>
        <v>149.12557035765275</v>
      </c>
      <c r="O141" s="20">
        <f t="shared" si="0"/>
        <v>14.207956568188321</v>
      </c>
      <c r="P141" s="20">
        <f t="shared" si="0"/>
        <v>8.8071882023412869</v>
      </c>
      <c r="Q141" s="20">
        <f t="shared" si="0"/>
        <v>10.618078537791398</v>
      </c>
      <c r="R141" s="20">
        <f>SUM(R14:R140)</f>
        <v>36.339207236334417</v>
      </c>
      <c r="S141" s="20">
        <f t="shared" si="0"/>
        <v>123.52498548254552</v>
      </c>
      <c r="T141" s="20">
        <f t="shared" si="0"/>
        <v>228.80893582628153</v>
      </c>
      <c r="U141" s="20">
        <f t="shared" si="0"/>
        <v>9.2688885215889005</v>
      </c>
      <c r="V141" s="20">
        <f t="shared" si="0"/>
        <v>294.09652433588923</v>
      </c>
      <c r="W141" s="20">
        <f t="shared" si="0"/>
        <v>255.36302859386757</v>
      </c>
      <c r="X141" s="20">
        <f t="shared" si="0"/>
        <v>16.529412235817187</v>
      </c>
      <c r="Y141" s="20">
        <f t="shared" si="0"/>
        <v>16.587504331523458</v>
      </c>
      <c r="Z141" s="20">
        <f t="shared" si="0"/>
        <v>7.8179622107246951</v>
      </c>
      <c r="AA141" s="20">
        <f t="shared" si="0"/>
        <v>7.9877504658385359</v>
      </c>
      <c r="AB141" s="20">
        <f t="shared" si="0"/>
        <v>65.329710723300337</v>
      </c>
      <c r="AC141" s="20">
        <f t="shared" si="0"/>
        <v>16.349082931068867</v>
      </c>
      <c r="AD141" s="20">
        <f t="shared" si="0"/>
        <v>1775.8606787661345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1293.2413744581904</v>
      </c>
      <c r="F152" s="14">
        <f t="shared" ref="F152:AD152" si="1">SUM(F$141, F$151, IF(AND(ISNUMBER(SEARCH($B$4,"AT|BE|CH|GB|IE|LT|LU|NL")),SUM(F$143:F$149)&gt;0),SUM(F$143:F$149)-SUM(F$27:F$33),0))</f>
        <v>824.19508820613771</v>
      </c>
      <c r="G152" s="14">
        <f t="shared" si="1"/>
        <v>1473.0755536355246</v>
      </c>
      <c r="H152" s="14">
        <f t="shared" si="1"/>
        <v>590.729133671981</v>
      </c>
      <c r="I152" s="14">
        <f t="shared" si="1"/>
        <v>157.46545495244064</v>
      </c>
      <c r="J152" s="14">
        <f t="shared" si="1"/>
        <v>279.38705160809224</v>
      </c>
      <c r="K152" s="14">
        <f t="shared" si="1"/>
        <v>441.45464504150146</v>
      </c>
      <c r="L152" s="14">
        <f t="shared" si="1"/>
        <v>41.942859313101735</v>
      </c>
      <c r="M152" s="14">
        <f t="shared" si="1"/>
        <v>2040.123674006443</v>
      </c>
      <c r="N152" s="14">
        <f t="shared" si="1"/>
        <v>149.12557035765275</v>
      </c>
      <c r="O152" s="14">
        <f t="shared" si="1"/>
        <v>14.207956568188321</v>
      </c>
      <c r="P152" s="14">
        <f t="shared" si="1"/>
        <v>8.8071882023412869</v>
      </c>
      <c r="Q152" s="14">
        <f t="shared" si="1"/>
        <v>10.618078537791398</v>
      </c>
      <c r="R152" s="14">
        <f t="shared" si="1"/>
        <v>36.339207236334417</v>
      </c>
      <c r="S152" s="14">
        <f t="shared" si="1"/>
        <v>123.52498548254552</v>
      </c>
      <c r="T152" s="14">
        <f t="shared" si="1"/>
        <v>228.80893582628153</v>
      </c>
      <c r="U152" s="14">
        <f t="shared" si="1"/>
        <v>9.2688885215889005</v>
      </c>
      <c r="V152" s="14">
        <f t="shared" si="1"/>
        <v>294.09652433588923</v>
      </c>
      <c r="W152" s="14">
        <f t="shared" si="1"/>
        <v>255.36302859386757</v>
      </c>
      <c r="X152" s="14">
        <f t="shared" si="1"/>
        <v>16.529412235817187</v>
      </c>
      <c r="Y152" s="14">
        <f t="shared" si="1"/>
        <v>16.587504331523458</v>
      </c>
      <c r="Z152" s="14">
        <f t="shared" si="1"/>
        <v>7.8179622107246951</v>
      </c>
      <c r="AA152" s="14">
        <f t="shared" si="1"/>
        <v>7.9877504658385359</v>
      </c>
      <c r="AB152" s="14">
        <f t="shared" si="1"/>
        <v>65.329710723300337</v>
      </c>
      <c r="AC152" s="14">
        <f t="shared" si="1"/>
        <v>16.349082931068867</v>
      </c>
      <c r="AD152" s="14">
        <f t="shared" si="1"/>
        <v>1775.8606787661345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1293.2413744581904</v>
      </c>
      <c r="F154" s="14">
        <f>SUM(F$141, F$153, -1 * IF(OR($B$6=2005,$B$6&gt;=2020),SUM(F$99:F$122),0), IF(AND(ISNUMBER(SEARCH($B$4,"AT|BE|CH|GB|IE|LT|LU|NL")),SUM(F$143:F$149)&gt;0),SUM(F$143:F$149)-SUM(F$27:F$33),0))</f>
        <v>824.19508820613771</v>
      </c>
      <c r="G154" s="14">
        <f>SUM(G$141, G$153, IF(AND(ISNUMBER(SEARCH($B$4,"AT|BE|CH|GB|IE|LT|LU|NL")),SUM(G$143:G$149)&gt;0),SUM(G$143:G$149)-SUM(G$27:G$33),0))</f>
        <v>1473.0755536355246</v>
      </c>
      <c r="H154" s="14">
        <f>SUM(H$141, H$153, IF(AND(ISNUMBER(SEARCH($B$4,"AT|BE|CH|GB|IE|LT|LU|NL")),SUM(H$143:H$149)&gt;0),SUM(H$143:H$149)-SUM(H$27:H$33),0))</f>
        <v>590.729133671981</v>
      </c>
      <c r="I154" s="14">
        <f t="shared" ref="I154:AD154" si="2">SUM(I$141, I$153, IF(AND(ISNUMBER(SEARCH($B$4,"AT|BE|CH|GB|IE|LT|LU|NL")),SUM(I$143:I$149)&gt;0),SUM(I$143:I$149)-SUM(I$27:I$33),0))</f>
        <v>157.46545495244064</v>
      </c>
      <c r="J154" s="14">
        <f t="shared" si="2"/>
        <v>279.38705160809224</v>
      </c>
      <c r="K154" s="14">
        <f t="shared" si="2"/>
        <v>441.45464504150146</v>
      </c>
      <c r="L154" s="14">
        <f t="shared" si="2"/>
        <v>41.942859313101735</v>
      </c>
      <c r="M154" s="14">
        <f t="shared" si="2"/>
        <v>2040.123674006443</v>
      </c>
      <c r="N154" s="14">
        <f t="shared" si="2"/>
        <v>149.12557035765275</v>
      </c>
      <c r="O154" s="14">
        <f t="shared" si="2"/>
        <v>14.207956568188321</v>
      </c>
      <c r="P154" s="14">
        <f t="shared" si="2"/>
        <v>8.8071882023412869</v>
      </c>
      <c r="Q154" s="14">
        <f t="shared" si="2"/>
        <v>10.618078537791398</v>
      </c>
      <c r="R154" s="14">
        <f t="shared" si="2"/>
        <v>36.339207236334417</v>
      </c>
      <c r="S154" s="14">
        <f t="shared" si="2"/>
        <v>123.52498548254552</v>
      </c>
      <c r="T154" s="14">
        <f t="shared" si="2"/>
        <v>228.80893582628153</v>
      </c>
      <c r="U154" s="14">
        <f t="shared" si="2"/>
        <v>9.2688885215889005</v>
      </c>
      <c r="V154" s="14">
        <f t="shared" si="2"/>
        <v>294.09652433588923</v>
      </c>
      <c r="W154" s="14">
        <f t="shared" si="2"/>
        <v>255.36302859386757</v>
      </c>
      <c r="X154" s="14">
        <f t="shared" si="2"/>
        <v>16.529412235817187</v>
      </c>
      <c r="Y154" s="14">
        <f t="shared" si="2"/>
        <v>16.587504331523458</v>
      </c>
      <c r="Z154" s="14">
        <f t="shared" si="2"/>
        <v>7.8179622107246951</v>
      </c>
      <c r="AA154" s="14">
        <f t="shared" si="2"/>
        <v>7.9877504658385359</v>
      </c>
      <c r="AB154" s="14">
        <f t="shared" si="2"/>
        <v>65.329710723300337</v>
      </c>
      <c r="AC154" s="14">
        <f t="shared" si="2"/>
        <v>16.349082931068867</v>
      </c>
      <c r="AD154" s="14">
        <f t="shared" si="2"/>
        <v>1775.8606787661345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31.928291352101983</v>
      </c>
      <c r="F157" s="23">
        <v>0.61164298575068832</v>
      </c>
      <c r="G157" s="23">
        <v>1.8539782431600575</v>
      </c>
      <c r="H157" s="23" t="s">
        <v>432</v>
      </c>
      <c r="I157" s="23">
        <v>0.50275783835950993</v>
      </c>
      <c r="J157" s="23">
        <v>0.50275783835950993</v>
      </c>
      <c r="K157" s="23">
        <v>0.50275783835950993</v>
      </c>
      <c r="L157" s="23">
        <v>0.24128586284485048</v>
      </c>
      <c r="M157" s="23">
        <v>6.6127713397383072</v>
      </c>
      <c r="N157" s="23">
        <v>1.1216986656593364</v>
      </c>
      <c r="O157" s="23">
        <v>1.1463548393363282E-4</v>
      </c>
      <c r="P157" s="23">
        <v>5.0628705331726533E-3</v>
      </c>
      <c r="Q157" s="23">
        <v>2.1959508968771521E-4</v>
      </c>
      <c r="R157" s="23">
        <v>2.6688736562461072E-2</v>
      </c>
      <c r="S157" s="23">
        <v>1.6204871431664807E-2</v>
      </c>
      <c r="T157" s="23">
        <v>2.2254519812966013E-4</v>
      </c>
      <c r="U157" s="23">
        <v>2.1944758426561796E-4</v>
      </c>
      <c r="V157" s="23">
        <v>4.1973516922086146E-2</v>
      </c>
      <c r="W157" s="23" t="s">
        <v>432</v>
      </c>
      <c r="X157" s="23">
        <v>4.3395204913254502E-4</v>
      </c>
      <c r="Y157" s="23">
        <v>3.2235194063175328E-3</v>
      </c>
      <c r="Z157" s="23">
        <v>3.7926514505752984E-4</v>
      </c>
      <c r="AA157" s="23">
        <v>3.8788874234648769E-4</v>
      </c>
      <c r="AB157" s="23">
        <v>4.4246253428540955E-3</v>
      </c>
      <c r="AC157" s="23" t="s">
        <v>431</v>
      </c>
      <c r="AD157" s="23" t="s">
        <v>431</v>
      </c>
      <c r="AE157" s="63"/>
      <c r="AF157" s="23">
        <v>95347.449916877958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8.4340832271958721</v>
      </c>
      <c r="F158" s="23">
        <v>0.29310112624185741</v>
      </c>
      <c r="G158" s="23">
        <v>0.52627618425432054</v>
      </c>
      <c r="H158" s="23" t="s">
        <v>432</v>
      </c>
      <c r="I158" s="23">
        <v>8.9739180671489963E-2</v>
      </c>
      <c r="J158" s="23">
        <v>8.9739180671489963E-2</v>
      </c>
      <c r="K158" s="23">
        <v>8.9739180671489963E-2</v>
      </c>
      <c r="L158" s="23">
        <v>4.2872448195715306E-2</v>
      </c>
      <c r="M158" s="23">
        <v>10.997613237117617</v>
      </c>
      <c r="N158" s="23">
        <v>5.64627627733661</v>
      </c>
      <c r="O158" s="23">
        <v>3.3579448747466661E-5</v>
      </c>
      <c r="P158" s="23">
        <v>1.4821017772694383E-3</v>
      </c>
      <c r="Q158" s="23">
        <v>6.3741521092848977E-5</v>
      </c>
      <c r="R158" s="23">
        <v>7.5353179930119666E-3</v>
      </c>
      <c r="S158" s="23">
        <v>4.5800291167096092E-3</v>
      </c>
      <c r="T158" s="23">
        <v>7.859965724794003E-5</v>
      </c>
      <c r="U158" s="23">
        <v>6.2998614285094426E-5</v>
      </c>
      <c r="V158" s="23">
        <v>1.2012825461610107E-2</v>
      </c>
      <c r="W158" s="23" t="s">
        <v>432</v>
      </c>
      <c r="X158" s="23">
        <v>2.7390409918448197E-4</v>
      </c>
      <c r="Y158" s="23">
        <v>1.2152893035017021E-3</v>
      </c>
      <c r="Z158" s="23">
        <v>2.0292494241946476E-4</v>
      </c>
      <c r="AA158" s="23">
        <v>4.2817511824519872E-4</v>
      </c>
      <c r="AB158" s="23">
        <v>2.1202934633508474E-3</v>
      </c>
      <c r="AC158" s="23" t="s">
        <v>431</v>
      </c>
      <c r="AD158" s="23" t="s">
        <v>431</v>
      </c>
      <c r="AE158" s="63"/>
      <c r="AF158" s="23">
        <v>27065.631684247932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429.38477138500002</v>
      </c>
      <c r="F159" s="23">
        <v>10.326395026</v>
      </c>
      <c r="G159" s="23">
        <v>476.29175492299998</v>
      </c>
      <c r="H159" s="23" t="s">
        <v>432</v>
      </c>
      <c r="I159" s="23">
        <v>23.569821146999999</v>
      </c>
      <c r="J159" s="23">
        <v>27.721863891999998</v>
      </c>
      <c r="K159" s="23">
        <v>27.721863891999998</v>
      </c>
      <c r="L159" s="23">
        <v>0.50389073799999995</v>
      </c>
      <c r="M159" s="23">
        <v>22.076429136000002</v>
      </c>
      <c r="N159" s="23">
        <v>1.0506475310000001</v>
      </c>
      <c r="O159" s="23">
        <v>0.11316615300000001</v>
      </c>
      <c r="P159" s="23">
        <v>0.12924222699999999</v>
      </c>
      <c r="Q159" s="23">
        <v>3.6065082230000001</v>
      </c>
      <c r="R159" s="23">
        <v>3.8248024909999998</v>
      </c>
      <c r="S159" s="23">
        <v>7.2778545719999999</v>
      </c>
      <c r="T159" s="23">
        <v>169.008795838</v>
      </c>
      <c r="U159" s="23">
        <v>1.1842256229999999</v>
      </c>
      <c r="V159" s="23">
        <v>7.2722513900000001</v>
      </c>
      <c r="W159" s="23">
        <v>2.575005277777108</v>
      </c>
      <c r="X159" s="23">
        <v>2.7889637018081087E-2</v>
      </c>
      <c r="Y159" s="23">
        <v>0.16573021514564121</v>
      </c>
      <c r="Z159" s="23">
        <v>0.11316615503516966</v>
      </c>
      <c r="AA159" s="23">
        <v>4.811145758084704E-2</v>
      </c>
      <c r="AB159" s="23">
        <v>0.35489746477973899</v>
      </c>
      <c r="AC159" s="23">
        <v>0.800203</v>
      </c>
      <c r="AD159" s="23">
        <v>3.0266959999999998</v>
      </c>
      <c r="AE159" s="63"/>
      <c r="AF159" s="23">
        <v>249000.16717981957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8.3058242609999997</v>
      </c>
      <c r="F163" s="25">
        <v>22.042081768999999</v>
      </c>
      <c r="G163" s="25">
        <v>1.6568708999999999</v>
      </c>
      <c r="H163" s="25">
        <v>1.8569895460000001</v>
      </c>
      <c r="I163" s="25">
        <v>16.807519749000001</v>
      </c>
      <c r="J163" s="25">
        <v>20.542524140000001</v>
      </c>
      <c r="K163" s="25">
        <v>31.747537316999999</v>
      </c>
      <c r="L163" s="25">
        <v>1.512676777</v>
      </c>
      <c r="M163" s="25">
        <v>238.955398411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2026-02-04T08:53:05Z</dcterms:modified>
</cp:coreProperties>
</file>