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BD7D651A-1E00-486F-A756-28219476C1D3}"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<sst xmlns="http://schemas.openxmlformats.org/spreadsheetml/2006/main" count="3851" uniqueCount="436">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</sst>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253.61521444825246</v>
      </c>
      <c r="F14" s="6">
        <v>1.1038492297318372</v>
      </c>
      <c r="G14" s="6">
        <v>919.55887519604335</v>
      </c>
      <c r="H14" s="6">
        <v>6.6786149999999997E-3</v>
      </c>
      <c r="I14" s="6">
        <v>9.3905359234317611</v>
      </c>
      <c r="J14" s="6">
        <v>20.57078999604818</v>
      </c>
      <c r="K14" s="6">
        <v>31.853094257066111</v>
      </c>
      <c r="L14" s="6">
        <v>0.23259894991831689</v>
      </c>
      <c r="M14" s="6">
        <v>12.601332980090813</v>
      </c>
      <c r="N14" s="6">
        <v>4.6412258078840747</v>
      </c>
      <c r="O14" s="6">
        <v>2.5432125264436061</v>
      </c>
      <c r="P14" s="6">
        <v>3.83321904988594</v>
      </c>
      <c r="Q14" s="6">
        <v>4.232734861363209</v>
      </c>
      <c r="R14" s="6">
        <v>8.785673167075263</v>
      </c>
      <c r="S14" s="6">
        <v>8.1388623656759691</v>
      </c>
      <c r="T14" s="6">
        <v>83.546633129942279</v>
      </c>
      <c r="U14" s="6">
        <v>2.7918641401837689</v>
      </c>
      <c r="V14" s="6">
        <v>20.115167550190261</v>
      </c>
      <c r="W14" s="6">
        <v>4.1702342282672422</v>
      </c>
      <c r="X14" s="6">
        <v>2.5315230204091422E-3</v>
      </c>
      <c r="Y14" s="6">
        <v>2.8426248583488013E-2</v>
      </c>
      <c r="Z14" s="6">
        <v>2.0904532961829644E-2</v>
      </c>
      <c r="AA14" s="6">
        <v>2.5795528596091323E-3</v>
      </c>
      <c r="AB14" s="6">
        <v>5.4441859069671437E-2</v>
      </c>
      <c r="AC14" s="6">
        <v>0.12520451120000001</v>
      </c>
      <c r="AD14" s="6">
        <v>2.2087758099561998E-3</v>
      </c>
      <c r="AE14" s="60"/>
      <c r="AF14" s="26">
        <v>98477.588282860001</v>
      </c>
      <c r="AG14" s="26">
        <v>689229.59946165001</v>
      </c>
      <c r="AH14" s="26">
        <v>40842.934678750004</v>
      </c>
      <c r="AI14" s="26">
        <v>11458.272779739513</v>
      </c>
      <c r="AJ14" s="26">
        <v>5390.5816609729</v>
      </c>
      <c r="AK14" s="26" t="s">
        <v>431</v>
      </c>
      <c r="AL14" s="49" t="s">
        <v>49</v>
      </c>
    </row>
    <row r="15" spans="1:38" s="1" customFormat="1" ht="26.25" customHeight="1" thickBot="1" x14ac:dyDescent="0.25">
      <c r="A15" s="70" t="s">
        <v>53</v>
      </c>
      <c r="B15" s="70" t="s">
        <v>54</v>
      </c>
      <c r="C15" s="71" t="s">
        <v>55</v>
      </c>
      <c r="D15" s="72"/>
      <c r="E15" s="6">
        <v>20.759516032911517</v>
      </c>
      <c r="F15" s="6">
        <v>0.36071619912771069</v>
      </c>
      <c r="G15" s="6">
        <v>93.016509999999997</v>
      </c>
      <c r="H15" s="6" t="s">
        <v>432</v>
      </c>
      <c r="I15" s="6">
        <v>1.1219323512149437</v>
      </c>
      <c r="J15" s="6">
        <v>1.5269207249171999</v>
      </c>
      <c r="K15" s="6">
        <v>1.9407530124456787</v>
      </c>
      <c r="L15" s="6">
        <v>8.3500738423156293E-2</v>
      </c>
      <c r="M15" s="6">
        <v>1.271089737416182</v>
      </c>
      <c r="N15" s="6">
        <v>0.44358508919215478</v>
      </c>
      <c r="O15" s="6">
        <v>0.20131718660950867</v>
      </c>
      <c r="P15" s="6">
        <v>4.5792985998783092E-2</v>
      </c>
      <c r="Q15" s="6">
        <v>0.33612088452054312</v>
      </c>
      <c r="R15" s="6">
        <v>1.4943366483459108</v>
      </c>
      <c r="S15" s="6">
        <v>1.1013202149246133</v>
      </c>
      <c r="T15" s="6">
        <v>61.38307125014758</v>
      </c>
      <c r="U15" s="6">
        <v>0.24582822454748063</v>
      </c>
      <c r="V15" s="6">
        <v>4.7171149608864598</v>
      </c>
      <c r="W15" s="6">
        <v>0.19745672536520159</v>
      </c>
      <c r="X15" s="6">
        <v>4.9712657534829903E-5</v>
      </c>
      <c r="Y15" s="6">
        <v>3.94133240140377E-4</v>
      </c>
      <c r="Z15" s="6">
        <v>6.4208222757978098E-5</v>
      </c>
      <c r="AA15" s="6">
        <v>2.6868775607474289E-4</v>
      </c>
      <c r="AB15" s="6">
        <v>7.7674168250044847E-4</v>
      </c>
      <c r="AC15" s="6" t="s">
        <v>431</v>
      </c>
      <c r="AD15" s="6" t="s">
        <v>431</v>
      </c>
      <c r="AE15" s="60"/>
      <c r="AF15" s="26">
        <v>156568.20121666641</v>
      </c>
      <c r="AG15" s="26" t="s">
        <v>433</v>
      </c>
      <c r="AH15" s="26">
        <v>10145.90899</v>
      </c>
      <c r="AI15" s="26" t="s">
        <v>433</v>
      </c>
      <c r="AJ15" s="26" t="s">
        <v>431</v>
      </c>
      <c r="AK15" s="26" t="s">
        <v>431</v>
      </c>
      <c r="AL15" s="49" t="s">
        <v>49</v>
      </c>
    </row>
    <row r="16" spans="1:38" s="1" customFormat="1" ht="26.25" customHeight="1" thickBot="1" x14ac:dyDescent="0.25">
      <c r="A16" s="70" t="s">
        <v>53</v>
      </c>
      <c r="B16" s="70" t="s">
        <v>56</v>
      </c>
      <c r="C16" s="71" t="s">
        <v>57</v>
      </c>
      <c r="D16" s="72"/>
      <c r="E16" s="6">
        <v>2.954079564492631</v>
      </c>
      <c r="F16" s="6">
        <v>0.18061127008943545</v>
      </c>
      <c r="G16" s="6">
        <v>2.6854631903048594</v>
      </c>
      <c r="H16" s="6">
        <v>9.3962000000000004E-2</v>
      </c>
      <c r="I16" s="6">
        <v>0.11622367259999999</v>
      </c>
      <c r="J16" s="6">
        <v>0.18097427860000001</v>
      </c>
      <c r="K16" s="6">
        <v>0.26038158560000002</v>
      </c>
      <c r="L16" s="6">
        <v>4.7429013888399998E-2</v>
      </c>
      <c r="M16" s="6">
        <v>1.7233384486490229</v>
      </c>
      <c r="N16" s="6">
        <v>0.1045170279345</v>
      </c>
      <c r="O16" s="6">
        <v>7.6430115575000003E-4</v>
      </c>
      <c r="P16" s="6">
        <v>1.27244803E-2</v>
      </c>
      <c r="Q16" s="6">
        <v>4.7941677599999998E-3</v>
      </c>
      <c r="R16" s="6">
        <v>5.035145067348E-2</v>
      </c>
      <c r="S16" s="6">
        <v>2.0276676367348E-2</v>
      </c>
      <c r="T16" s="6">
        <v>3.3997590517729999E-2</v>
      </c>
      <c r="U16" s="6">
        <v>2.0147038530000001E-3</v>
      </c>
      <c r="V16" s="6">
        <v>0.1871752289345</v>
      </c>
      <c r="W16" s="6">
        <v>7.2443267877199999E-2</v>
      </c>
      <c r="X16" s="6">
        <v>5.8291965848582462E-2</v>
      </c>
      <c r="Y16" s="6">
        <v>1.2902827010873696E-2</v>
      </c>
      <c r="Z16" s="6">
        <v>6.6916015348736958E-3</v>
      </c>
      <c r="AA16" s="6">
        <v>4.478641518873696E-3</v>
      </c>
      <c r="AB16" s="6">
        <v>8.2367776359203546E-2</v>
      </c>
      <c r="AC16" s="6">
        <v>4.46E-4</v>
      </c>
      <c r="AD16" s="6" t="s">
        <v>431</v>
      </c>
      <c r="AE16" s="60"/>
      <c r="AF16" s="26">
        <v>8027.6540000000005</v>
      </c>
      <c r="AG16" s="26">
        <v>14748.44185938</v>
      </c>
      <c r="AH16" s="26">
        <v>623.63675441116004</v>
      </c>
      <c r="AI16" s="26" t="s">
        <v>431</v>
      </c>
      <c r="AJ16" s="26" t="s">
        <v>431</v>
      </c>
      <c r="AK16" s="26" t="s">
        <v>431</v>
      </c>
      <c r="AL16" s="49" t="s">
        <v>49</v>
      </c>
    </row>
    <row r="17" spans="1:38" s="2" customFormat="1" ht="26.25" customHeight="1" thickBot="1" x14ac:dyDescent="0.25">
      <c r="A17" s="70" t="s">
        <v>53</v>
      </c>
      <c r="B17" s="70" t="s">
        <v>58</v>
      </c>
      <c r="C17" s="71" t="s">
        <v>59</v>
      </c>
      <c r="D17" s="72"/>
      <c r="E17" s="6">
        <v>10.851746033468178</v>
      </c>
      <c r="F17" s="6">
        <v>0.31253792516843665</v>
      </c>
      <c r="G17" s="6">
        <v>11.683764479421326</v>
      </c>
      <c r="H17" s="6">
        <v>1.0430019999999999E-3</v>
      </c>
      <c r="I17" s="6">
        <v>0.3391132476282116</v>
      </c>
      <c r="J17" s="6">
        <v>0.85391535477896707</v>
      </c>
      <c r="K17" s="6">
        <v>2.1669090744789314</v>
      </c>
      <c r="L17" s="6">
        <v>4.1557224500300166E-2</v>
      </c>
      <c r="M17" s="6">
        <v>99.998471832242018</v>
      </c>
      <c r="N17" s="6">
        <v>6.4782049131135038</v>
      </c>
      <c r="O17" s="6">
        <v>0.12684486881335377</v>
      </c>
      <c r="P17" s="6">
        <v>6.540111310117021E-3</v>
      </c>
      <c r="Q17" s="6">
        <v>0.27755777431695677</v>
      </c>
      <c r="R17" s="6">
        <v>1.104433562959539</v>
      </c>
      <c r="S17" s="6">
        <v>2.8462781959992807E-2</v>
      </c>
      <c r="T17" s="6">
        <v>1.7510382265059359</v>
      </c>
      <c r="U17" s="6">
        <v>8.423639305521537E-3</v>
      </c>
      <c r="V17" s="6">
        <v>4.5834087011662534</v>
      </c>
      <c r="W17" s="6">
        <v>1.0016575136288701</v>
      </c>
      <c r="X17" s="6">
        <v>1.0002657426671096E-2</v>
      </c>
      <c r="Y17" s="6">
        <v>1.6674082489266166E-2</v>
      </c>
      <c r="Z17" s="6">
        <v>8.424892039146285E-3</v>
      </c>
      <c r="AA17" s="6">
        <v>7.3005225656833511E-3</v>
      </c>
      <c r="AB17" s="6">
        <v>4.2402154520766899E-2</v>
      </c>
      <c r="AC17" s="6">
        <v>2.8934184971330002E-3</v>
      </c>
      <c r="AD17" s="6">
        <v>6.1640984253547998E-2</v>
      </c>
      <c r="AE17" s="60"/>
      <c r="AF17" s="26">
        <v>9651.5869611266698</v>
      </c>
      <c r="AG17" s="26">
        <v>26051.304021669999</v>
      </c>
      <c r="AH17" s="26">
        <v>49379.539008389998</v>
      </c>
      <c r="AI17" s="26">
        <v>28.189216666665999</v>
      </c>
      <c r="AJ17" s="26" t="s">
        <v>433</v>
      </c>
      <c r="AK17" s="26" t="s">
        <v>431</v>
      </c>
      <c r="AL17" s="49" t="s">
        <v>49</v>
      </c>
    </row>
    <row r="18" spans="1:38" s="2" customFormat="1" ht="26.25" customHeight="1" thickBot="1" x14ac:dyDescent="0.25">
      <c r="A18" s="70" t="s">
        <v>53</v>
      </c>
      <c r="B18" s="70" t="s">
        <v>60</v>
      </c>
      <c r="C18" s="71" t="s">
        <v>61</v>
      </c>
      <c r="D18" s="72"/>
      <c r="E18" s="6">
        <v>10.571752054705684</v>
      </c>
      <c r="F18" s="6">
        <v>0.50510113616142827</v>
      </c>
      <c r="G18" s="6">
        <v>20.267148050741874</v>
      </c>
      <c r="H18" s="6" t="s">
        <v>432</v>
      </c>
      <c r="I18" s="6">
        <v>0.7092699931351405</v>
      </c>
      <c r="J18" s="6">
        <v>0.8335612013695366</v>
      </c>
      <c r="K18" s="6">
        <v>0.94952709118325551</v>
      </c>
      <c r="L18" s="6">
        <v>0.35827793743274206</v>
      </c>
      <c r="M18" s="6">
        <v>2.4027537489945976</v>
      </c>
      <c r="N18" s="6">
        <v>0.22756639975327886</v>
      </c>
      <c r="O18" s="6">
        <v>1.3910846947582343E-2</v>
      </c>
      <c r="P18" s="6">
        <v>9.0549749788986379E-3</v>
      </c>
      <c r="Q18" s="6">
        <v>4.7429390047894586E-2</v>
      </c>
      <c r="R18" s="6">
        <v>0.2245851043777064</v>
      </c>
      <c r="S18" s="6">
        <v>0.10651427006145213</v>
      </c>
      <c r="T18" s="6">
        <v>4.6622824375026362</v>
      </c>
      <c r="U18" s="6">
        <v>2.1007763906544803E-2</v>
      </c>
      <c r="V18" s="6">
        <v>1.1607332246525783</v>
      </c>
      <c r="W18" s="6">
        <v>0.17901724005237352</v>
      </c>
      <c r="X18" s="6">
        <v>5.7179365268054585E-3</v>
      </c>
      <c r="Y18" s="6">
        <v>8.4016030228866983E-3</v>
      </c>
      <c r="Z18" s="6">
        <v>4.2782160953996782E-3</v>
      </c>
      <c r="AA18" s="6">
        <v>3.247021724356878E-3</v>
      </c>
      <c r="AB18" s="6">
        <v>2.1644777369261032E-2</v>
      </c>
      <c r="AC18" s="6">
        <v>4.1269999999999996E-3</v>
      </c>
      <c r="AD18" s="6">
        <v>6.1178000000000003E-2</v>
      </c>
      <c r="AE18" s="60"/>
      <c r="AF18" s="26">
        <v>32305.130878362877</v>
      </c>
      <c r="AG18" s="26">
        <v>1242.8520000104079</v>
      </c>
      <c r="AH18" s="26">
        <v>11498.857175464294</v>
      </c>
      <c r="AI18" s="26" t="s">
        <v>431</v>
      </c>
      <c r="AJ18" s="26" t="s">
        <v>433</v>
      </c>
      <c r="AK18" s="26" t="s">
        <v>431</v>
      </c>
      <c r="AL18" s="49" t="s">
        <v>49</v>
      </c>
    </row>
    <row r="19" spans="1:38" s="2" customFormat="1" ht="26.25" customHeight="1" thickBot="1" x14ac:dyDescent="0.25">
      <c r="A19" s="70" t="s">
        <v>53</v>
      </c>
      <c r="B19" s="70" t="s">
        <v>62</v>
      </c>
      <c r="C19" s="71" t="s">
        <v>63</v>
      </c>
      <c r="D19" s="72"/>
      <c r="E19" s="6">
        <v>8.4174069208677533</v>
      </c>
      <c r="F19" s="6">
        <v>1.2138221185242817</v>
      </c>
      <c r="G19" s="6">
        <v>21.421198771227502</v>
      </c>
      <c r="H19" s="6">
        <v>1.9184501E-2</v>
      </c>
      <c r="I19" s="6">
        <v>0.63729803537791241</v>
      </c>
      <c r="J19" s="6">
        <v>0.79856630208996204</v>
      </c>
      <c r="K19" s="6">
        <v>0.947188158492002</v>
      </c>
      <c r="L19" s="6">
        <v>8.4321097642036547E-2</v>
      </c>
      <c r="M19" s="6">
        <v>3.6787215492265317</v>
      </c>
      <c r="N19" s="6">
        <v>0.29413285630012509</v>
      </c>
      <c r="O19" s="6">
        <v>1.7473118068076408E-2</v>
      </c>
      <c r="P19" s="6">
        <v>2.7169282992768783E-2</v>
      </c>
      <c r="Q19" s="6">
        <v>7.1365274934309025E-2</v>
      </c>
      <c r="R19" s="6">
        <v>0.32498257111198653</v>
      </c>
      <c r="S19" s="6">
        <v>0.10656881544114107</v>
      </c>
      <c r="T19" s="6">
        <v>2.8609197508476756</v>
      </c>
      <c r="U19" s="6">
        <v>0.14762385437136624</v>
      </c>
      <c r="V19" s="6">
        <v>0.686781909152825</v>
      </c>
      <c r="W19" s="6">
        <v>0.3862987607437246</v>
      </c>
      <c r="X19" s="6">
        <v>2.8810742812710372E-2</v>
      </c>
      <c r="Y19" s="6">
        <v>4.7824765575504087E-2</v>
      </c>
      <c r="Z19" s="6">
        <v>2.2856064834068535E-2</v>
      </c>
      <c r="AA19" s="6">
        <v>1.9494715328295536E-2</v>
      </c>
      <c r="AB19" s="6">
        <v>0.11898628855057854</v>
      </c>
      <c r="AC19" s="6">
        <v>4.5375377028936001E-2</v>
      </c>
      <c r="AD19" s="6">
        <v>0.15144145740656961</v>
      </c>
      <c r="AE19" s="60"/>
      <c r="AF19" s="26">
        <v>23774.866705339689</v>
      </c>
      <c r="AG19" s="26">
        <v>7149.0254901553299</v>
      </c>
      <c r="AH19" s="26">
        <v>77740.155176471249</v>
      </c>
      <c r="AI19" s="26">
        <v>518.50003722655595</v>
      </c>
      <c r="AJ19" s="26" t="s">
        <v>431</v>
      </c>
      <c r="AK19" s="26" t="s">
        <v>431</v>
      </c>
      <c r="AL19" s="49" t="s">
        <v>49</v>
      </c>
    </row>
    <row r="20" spans="1:38" s="2" customFormat="1" ht="26.25" customHeight="1" thickBot="1" x14ac:dyDescent="0.25">
      <c r="A20" s="70" t="s">
        <v>53</v>
      </c>
      <c r="B20" s="70" t="s">
        <v>64</v>
      </c>
      <c r="C20" s="71" t="s">
        <v>65</v>
      </c>
      <c r="D20" s="72"/>
      <c r="E20" s="6">
        <v>7.298242652066965</v>
      </c>
      <c r="F20" s="6">
        <v>3.338441838446458</v>
      </c>
      <c r="G20" s="6">
        <v>13.417899032380557</v>
      </c>
      <c r="H20" s="6">
        <v>0.2996087085791867</v>
      </c>
      <c r="I20" s="6">
        <v>2.1913204272230815</v>
      </c>
      <c r="J20" s="6">
        <v>2.4457759853316063</v>
      </c>
      <c r="K20" s="6">
        <v>2.694911199217521</v>
      </c>
      <c r="L20" s="6">
        <v>0.32838908192873179</v>
      </c>
      <c r="M20" s="6">
        <v>8.5435130510947896</v>
      </c>
      <c r="N20" s="6">
        <v>0.81416162233896472</v>
      </c>
      <c r="O20" s="6">
        <v>0.15733924415439193</v>
      </c>
      <c r="P20" s="6">
        <v>5.2252607689147558E-2</v>
      </c>
      <c r="Q20" s="6">
        <v>0.2713275952417738</v>
      </c>
      <c r="R20" s="6">
        <v>0.54021445763803211</v>
      </c>
      <c r="S20" s="6">
        <v>0.61584860648574857</v>
      </c>
      <c r="T20" s="6">
        <v>2.455485247105972</v>
      </c>
      <c r="U20" s="6">
        <v>7.7591723213413094E-2</v>
      </c>
      <c r="V20" s="6">
        <v>8.9736333752662034</v>
      </c>
      <c r="W20" s="6">
        <v>2.1492790832503617</v>
      </c>
      <c r="X20" s="6">
        <v>0.1135362701587557</v>
      </c>
      <c r="Y20" s="6">
        <v>0.14087370678904157</v>
      </c>
      <c r="Z20" s="6">
        <v>4.6016307868852947E-2</v>
      </c>
      <c r="AA20" s="6">
        <v>3.8423929636301944E-2</v>
      </c>
      <c r="AB20" s="6">
        <v>0.33885021444412372</v>
      </c>
      <c r="AC20" s="6">
        <v>0.17323681147510969</v>
      </c>
      <c r="AD20" s="6">
        <v>8.6384770541615197E-2</v>
      </c>
      <c r="AE20" s="60"/>
      <c r="AF20" s="26">
        <v>12947.36163675378</v>
      </c>
      <c r="AG20" s="26">
        <v>1454.3419799999999</v>
      </c>
      <c r="AH20" s="26">
        <v>60390.609648358201</v>
      </c>
      <c r="AI20" s="26">
        <v>33123.017516833665</v>
      </c>
      <c r="AJ20" s="26" t="s">
        <v>433</v>
      </c>
      <c r="AK20" s="26" t="s">
        <v>431</v>
      </c>
      <c r="AL20" s="49" t="s">
        <v>49</v>
      </c>
    </row>
    <row r="21" spans="1:38" s="2" customFormat="1" ht="26.25" customHeight="1" thickBot="1" x14ac:dyDescent="0.25">
      <c r="A21" s="70" t="s">
        <v>53</v>
      </c>
      <c r="B21" s="70" t="s">
        <v>66</v>
      </c>
      <c r="C21" s="71" t="s">
        <v>67</v>
      </c>
      <c r="D21" s="72"/>
      <c r="E21" s="6">
        <v>8.2592028150000001</v>
      </c>
      <c r="F21" s="6">
        <v>3.6099913159999999</v>
      </c>
      <c r="G21" s="6">
        <v>23.005977489999999</v>
      </c>
      <c r="H21" s="6">
        <v>0.32677622200000001</v>
      </c>
      <c r="I21" s="6">
        <v>2.0336487870000002</v>
      </c>
      <c r="J21" s="6">
        <v>2.2868919189999999</v>
      </c>
      <c r="K21" s="6">
        <v>2.5683824130000001</v>
      </c>
      <c r="L21" s="6">
        <v>0.43733551999999998</v>
      </c>
      <c r="M21" s="6">
        <v>8.1400907199999999</v>
      </c>
      <c r="N21" s="6">
        <v>0.48695762399999998</v>
      </c>
      <c r="O21" s="6">
        <v>0.121978582</v>
      </c>
      <c r="P21" s="6">
        <v>1.3455144E-2</v>
      </c>
      <c r="Q21" s="6">
        <v>3.1768333000000003E-2</v>
      </c>
      <c r="R21" s="6">
        <v>0.67876021799999997</v>
      </c>
      <c r="S21" s="6">
        <v>0.13005562600000001</v>
      </c>
      <c r="T21" s="6">
        <v>4.853913682</v>
      </c>
      <c r="U21" s="6">
        <v>6.9522230000000004E-3</v>
      </c>
      <c r="V21" s="6">
        <v>4.767235383</v>
      </c>
      <c r="W21" s="6">
        <v>1.1567006460219704</v>
      </c>
      <c r="X21" s="6">
        <v>0.11032943740874436</v>
      </c>
      <c r="Y21" s="6">
        <v>0.18541486325151058</v>
      </c>
      <c r="Z21" s="6">
        <v>6.618707351171231E-2</v>
      </c>
      <c r="AA21" s="6">
        <v>5.7355125394329763E-2</v>
      </c>
      <c r="AB21" s="6">
        <v>0.41928649956629699</v>
      </c>
      <c r="AC21" s="6">
        <v>4.5125999999999999E-2</v>
      </c>
      <c r="AD21" s="6">
        <v>5.2899999999999996E-4</v>
      </c>
      <c r="AE21" s="60"/>
      <c r="AF21" s="26">
        <v>29115.003857698212</v>
      </c>
      <c r="AG21" s="26">
        <v>567.755</v>
      </c>
      <c r="AH21" s="26">
        <v>55569.567999999999</v>
      </c>
      <c r="AI21" s="26">
        <v>8831.7897636476664</v>
      </c>
      <c r="AJ21" s="26" t="s">
        <v>433</v>
      </c>
      <c r="AK21" s="26" t="s">
        <v>431</v>
      </c>
      <c r="AL21" s="49" t="s">
        <v>49</v>
      </c>
    </row>
    <row r="22" spans="1:38" s="2" customFormat="1" ht="26.25" customHeight="1" thickBot="1" x14ac:dyDescent="0.25">
      <c r="A22" s="70" t="s">
        <v>53</v>
      </c>
      <c r="B22" s="74" t="s">
        <v>68</v>
      </c>
      <c r="C22" s="71" t="s">
        <v>69</v>
      </c>
      <c r="D22" s="72"/>
      <c r="E22" s="6">
        <v>103.40017866516793</v>
      </c>
      <c r="F22" s="6">
        <v>3.2262642640413137</v>
      </c>
      <c r="G22" s="6">
        <v>65.65572993449797</v>
      </c>
      <c r="H22" s="6">
        <v>4.8428388000000003E-2</v>
      </c>
      <c r="I22" s="6">
        <v>2.3765255135981107</v>
      </c>
      <c r="J22" s="6">
        <v>4.035690614808745</v>
      </c>
      <c r="K22" s="6">
        <v>4.9171182433414566</v>
      </c>
      <c r="L22" s="6">
        <v>0.59561627758151925</v>
      </c>
      <c r="M22" s="6">
        <v>72.984847643173111</v>
      </c>
      <c r="N22" s="6">
        <v>4.5460425792473504</v>
      </c>
      <c r="O22" s="6">
        <v>4.3163628829989591</v>
      </c>
      <c r="P22" s="6">
        <v>0.89931010620945906</v>
      </c>
      <c r="Q22" s="6">
        <v>1.2210830726182227</v>
      </c>
      <c r="R22" s="6">
        <v>1.4786123259514896</v>
      </c>
      <c r="S22" s="6">
        <v>1.2364071858635546</v>
      </c>
      <c r="T22" s="6">
        <v>10.150984399926431</v>
      </c>
      <c r="U22" s="6">
        <v>0.30684322478241938</v>
      </c>
      <c r="V22" s="6">
        <v>5.1305958170962604</v>
      </c>
      <c r="W22" s="6">
        <v>1.537283978254514</v>
      </c>
      <c r="X22" s="6">
        <v>1.857347785087728E-2</v>
      </c>
      <c r="Y22" s="6">
        <v>3.6138901247614874E-2</v>
      </c>
      <c r="Z22" s="6">
        <v>1.2194629054549306E-2</v>
      </c>
      <c r="AA22" s="6">
        <v>9.8874925797138528E-3</v>
      </c>
      <c r="AB22" s="6">
        <v>7.6794500746428018E-2</v>
      </c>
      <c r="AC22" s="6">
        <v>0.137696117264</v>
      </c>
      <c r="AD22" s="6">
        <v>1.0798160042056559</v>
      </c>
      <c r="AE22" s="60"/>
      <c r="AF22" s="26">
        <v>141186.0707025406</v>
      </c>
      <c r="AG22" s="26">
        <v>8334.812877487042</v>
      </c>
      <c r="AH22" s="26">
        <v>146410.89040923794</v>
      </c>
      <c r="AI22" s="26">
        <v>5176.8635334669998</v>
      </c>
      <c r="AJ22" s="26">
        <v>1034.6089999999999</v>
      </c>
      <c r="AK22" s="26" t="s">
        <v>431</v>
      </c>
      <c r="AL22" s="49" t="s">
        <v>49</v>
      </c>
    </row>
    <row r="23" spans="1:38" s="2" customFormat="1" ht="26.25" customHeight="1" thickBot="1" x14ac:dyDescent="0.25">
      <c r="A23" s="70" t="s">
        <v>70</v>
      </c>
      <c r="B23" s="74" t="s">
        <v>393</v>
      </c>
      <c r="C23" s="71" t="s">
        <v>389</v>
      </c>
      <c r="D23" s="117"/>
      <c r="E23" s="6">
        <v>41.603621814999997</v>
      </c>
      <c r="F23" s="6">
        <v>5.3671219859999999</v>
      </c>
      <c r="G23" s="6">
        <v>0.72723842000000005</v>
      </c>
      <c r="H23" s="6">
        <v>8.2073800000000002E-3</v>
      </c>
      <c r="I23" s="6">
        <v>3.3263505609999999</v>
      </c>
      <c r="J23" s="6">
        <v>3.3263505609999999</v>
      </c>
      <c r="K23" s="6">
        <v>3.3263505609999999</v>
      </c>
      <c r="L23" s="6">
        <v>1.8774769870000001</v>
      </c>
      <c r="M23" s="6">
        <v>15.249922262</v>
      </c>
      <c r="N23" s="6" t="s">
        <v>432</v>
      </c>
      <c r="O23" s="6">
        <v>1.0389127999999999E-2</v>
      </c>
      <c r="P23" s="6" t="s">
        <v>432</v>
      </c>
      <c r="Q23" s="6" t="s">
        <v>432</v>
      </c>
      <c r="R23" s="6">
        <v>5.1945603999999999E-2</v>
      </c>
      <c r="S23" s="6">
        <v>1.7661504619999999</v>
      </c>
      <c r="T23" s="6">
        <v>7.2723839999999998E-2</v>
      </c>
      <c r="U23" s="6">
        <v>1.0389127999999999E-2</v>
      </c>
      <c r="V23" s="6">
        <v>1.038912048</v>
      </c>
      <c r="W23" s="6" t="s">
        <v>432</v>
      </c>
      <c r="X23" s="6">
        <v>3.1167361097659382E-2</v>
      </c>
      <c r="Y23" s="6">
        <v>5.1945601829432302E-2</v>
      </c>
      <c r="Z23" s="6">
        <v>3.5738574058649421E-2</v>
      </c>
      <c r="AA23" s="6">
        <v>8.2074050890503028E-3</v>
      </c>
      <c r="AB23" s="6">
        <v>0.1270589420747914</v>
      </c>
      <c r="AC23" s="6" t="s">
        <v>431</v>
      </c>
      <c r="AD23" s="6" t="s">
        <v>431</v>
      </c>
      <c r="AE23" s="60"/>
      <c r="AF23" s="26">
        <v>44777.108776970643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14.080635311119297</v>
      </c>
      <c r="F24" s="6">
        <v>7.2651750206881376</v>
      </c>
      <c r="G24" s="6">
        <v>26.688610463607681</v>
      </c>
      <c r="H24" s="6">
        <v>0.71071901999999998</v>
      </c>
      <c r="I24" s="6">
        <v>3.979082918459139</v>
      </c>
      <c r="J24" s="6">
        <v>4.3938374232487662</v>
      </c>
      <c r="K24" s="6">
        <v>4.8746256160651553</v>
      </c>
      <c r="L24" s="6">
        <v>0.90122784427644365</v>
      </c>
      <c r="M24" s="6">
        <v>15.920227080223082</v>
      </c>
      <c r="N24" s="6">
        <v>0.92937719806257835</v>
      </c>
      <c r="O24" s="6">
        <v>0.26115278928842695</v>
      </c>
      <c r="P24" s="6">
        <v>2.7292678608423125E-2</v>
      </c>
      <c r="Q24" s="6">
        <v>5.252309808190718E-2</v>
      </c>
      <c r="R24" s="6">
        <v>1.1856899732140624</v>
      </c>
      <c r="S24" s="6">
        <v>0.23689381643330421</v>
      </c>
      <c r="T24" s="6">
        <v>7.5431550871435871</v>
      </c>
      <c r="U24" s="6">
        <v>1.4249502774112809E-2</v>
      </c>
      <c r="V24" s="6">
        <v>10.280072513384079</v>
      </c>
      <c r="W24" s="6">
        <v>2.3783832697645315</v>
      </c>
      <c r="X24" s="6">
        <v>0.23022846689187065</v>
      </c>
      <c r="Y24" s="6">
        <v>0.38133336601943613</v>
      </c>
      <c r="Z24" s="6">
        <v>0.13314147780960092</v>
      </c>
      <c r="AA24" s="6">
        <v>0.1131288849370292</v>
      </c>
      <c r="AB24" s="6">
        <v>0.85783219565983615</v>
      </c>
      <c r="AC24" s="6">
        <v>9.7595624329063602E-2</v>
      </c>
      <c r="AD24" s="6">
        <v>4.6690008400368403E-2</v>
      </c>
      <c r="AE24" s="60"/>
      <c r="AF24" s="26">
        <v>47070.505415310225</v>
      </c>
      <c r="AG24" s="26">
        <v>270.41525210129902</v>
      </c>
      <c r="AH24" s="26">
        <v>93166.670272129995</v>
      </c>
      <c r="AI24" s="26">
        <v>19208.621962217061</v>
      </c>
      <c r="AJ24" s="26" t="s">
        <v>431</v>
      </c>
      <c r="AK24" s="26" t="s">
        <v>431</v>
      </c>
      <c r="AL24" s="49" t="s">
        <v>49</v>
      </c>
    </row>
    <row r="25" spans="1:38" s="2" customFormat="1" ht="26.25" customHeight="1" thickBot="1" x14ac:dyDescent="0.25">
      <c r="A25" s="70" t="s">
        <v>73</v>
      </c>
      <c r="B25" s="74" t="s">
        <v>74</v>
      </c>
      <c r="C25" s="76" t="s">
        <v>75</v>
      </c>
      <c r="D25" s="72"/>
      <c r="E25" s="6">
        <v>3.2794487973386097</v>
      </c>
      <c r="F25" s="6">
        <v>0.29606148699306634</v>
      </c>
      <c r="G25" s="6">
        <v>0.20656468027743896</v>
      </c>
      <c r="H25" s="6" t="s">
        <v>432</v>
      </c>
      <c r="I25" s="6">
        <v>3.530121917093796E-2</v>
      </c>
      <c r="J25" s="6">
        <v>3.530121917093796E-2</v>
      </c>
      <c r="K25" s="6">
        <v>3.530121917093796E-2</v>
      </c>
      <c r="L25" s="6">
        <v>1.6942077372788033E-2</v>
      </c>
      <c r="M25" s="6">
        <v>2.3990591745948415</v>
      </c>
      <c r="N25" s="6">
        <v>9.1059709742819253E-2</v>
      </c>
      <c r="O25" s="6">
        <v>1.2765728613762884E-5</v>
      </c>
      <c r="P25" s="6">
        <v>5.6380371790707481E-4</v>
      </c>
      <c r="Q25" s="6">
        <v>2.4457669925887618E-5</v>
      </c>
      <c r="R25" s="6">
        <v>2.973837352673381E-3</v>
      </c>
      <c r="S25" s="6">
        <v>1.8056249173092462E-3</v>
      </c>
      <c r="T25" s="6">
        <v>2.4697107937677477E-5</v>
      </c>
      <c r="U25" s="6">
        <v>2.4445698025298126E-5</v>
      </c>
      <c r="V25" s="6">
        <v>4.6759384918086287E-3</v>
      </c>
      <c r="W25" s="6" t="s">
        <v>432</v>
      </c>
      <c r="X25" s="6">
        <v>2.043806471107405E-4</v>
      </c>
      <c r="Y25" s="6">
        <v>1.5886473594922906E-3</v>
      </c>
      <c r="Z25" s="6">
        <v>1.817595351674794E-4</v>
      </c>
      <c r="AA25" s="6">
        <v>1.6692144897664766E-4</v>
      </c>
      <c r="AB25" s="6">
        <v>2.1417089907471583E-3</v>
      </c>
      <c r="AC25" s="6" t="s">
        <v>431</v>
      </c>
      <c r="AD25" s="6" t="s">
        <v>431</v>
      </c>
      <c r="AE25" s="60"/>
      <c r="AF25" s="26">
        <v>10650.72927659503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2.4897559217222307</v>
      </c>
      <c r="F26" s="6">
        <v>0.2127528412430682</v>
      </c>
      <c r="G26" s="6">
        <v>0.17694501450319366</v>
      </c>
      <c r="H26" s="6" t="s">
        <v>432</v>
      </c>
      <c r="I26" s="6">
        <v>2.0235786180922657E-2</v>
      </c>
      <c r="J26" s="6">
        <v>2.0235786180922657E-2</v>
      </c>
      <c r="K26" s="6">
        <v>2.0235786180922657E-2</v>
      </c>
      <c r="L26" s="6">
        <v>9.6956054158100578E-3</v>
      </c>
      <c r="M26" s="6">
        <v>2.5642568350342763</v>
      </c>
      <c r="N26" s="6">
        <v>0.58548152050636471</v>
      </c>
      <c r="O26" s="6">
        <v>1.1034161185283617E-5</v>
      </c>
      <c r="P26" s="6">
        <v>4.8723941393600699E-4</v>
      </c>
      <c r="Q26" s="6">
        <v>2.1084618263031442E-5</v>
      </c>
      <c r="R26" s="6">
        <v>2.5435436467217886E-3</v>
      </c>
      <c r="S26" s="6">
        <v>1.5448143014092023E-3</v>
      </c>
      <c r="T26" s="6">
        <v>2.2625194473323205E-5</v>
      </c>
      <c r="U26" s="6">
        <v>2.1007589452516854E-5</v>
      </c>
      <c r="V26" s="6">
        <v>4.0147908143631089E-3</v>
      </c>
      <c r="W26" s="6" t="s">
        <v>432</v>
      </c>
      <c r="X26" s="6">
        <v>1.6017425034551533E-4</v>
      </c>
      <c r="Y26" s="6">
        <v>1.0751646852498464E-3</v>
      </c>
      <c r="Z26" s="6">
        <v>1.3488675078282114E-4</v>
      </c>
      <c r="AA26" s="6">
        <v>1.6882840940062534E-4</v>
      </c>
      <c r="AB26" s="6">
        <v>1.539054095778808E-3</v>
      </c>
      <c r="AC26" s="6" t="s">
        <v>431</v>
      </c>
      <c r="AD26" s="6" t="s">
        <v>431</v>
      </c>
      <c r="AE26" s="60"/>
      <c r="AF26" s="26">
        <v>9077.3686835452772</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186.36105269699999</v>
      </c>
      <c r="F27" s="6">
        <v>62.862024779000002</v>
      </c>
      <c r="G27" s="6">
        <v>7.1099388049999996</v>
      </c>
      <c r="H27" s="6">
        <v>4.2506042209999997</v>
      </c>
      <c r="I27" s="6">
        <v>8.8578759970000007</v>
      </c>
      <c r="J27" s="6">
        <v>8.8578759970000007</v>
      </c>
      <c r="K27" s="6">
        <v>8.8578759970000007</v>
      </c>
      <c r="L27" s="6">
        <v>6.7393935889999996</v>
      </c>
      <c r="M27" s="6">
        <v>568.49822000300003</v>
      </c>
      <c r="N27" s="6">
        <v>56.725828993</v>
      </c>
      <c r="O27" s="6">
        <v>0.14620612599999999</v>
      </c>
      <c r="P27" s="6">
        <v>9.7931707000000007E-2</v>
      </c>
      <c r="Q27" s="6">
        <v>2.7430800000000002E-3</v>
      </c>
      <c r="R27" s="6">
        <v>0.71506680700000003</v>
      </c>
      <c r="S27" s="6">
        <v>24.727906272999999</v>
      </c>
      <c r="T27" s="6">
        <v>1.027274681</v>
      </c>
      <c r="U27" s="6">
        <v>0.14595529600000001</v>
      </c>
      <c r="V27" s="6">
        <v>14.622059447</v>
      </c>
      <c r="W27" s="6">
        <v>10.3926061867</v>
      </c>
      <c r="X27" s="6">
        <v>0.25353444542170001</v>
      </c>
      <c r="Y27" s="6">
        <v>0.2901128832532</v>
      </c>
      <c r="Z27" s="6">
        <v>0.2121897303062</v>
      </c>
      <c r="AA27" s="6">
        <v>0.258277165315</v>
      </c>
      <c r="AB27" s="6">
        <v>1.0141142242968999</v>
      </c>
      <c r="AC27" s="6" t="s">
        <v>431</v>
      </c>
      <c r="AD27" s="6">
        <v>2.0886629999999999</v>
      </c>
      <c r="AE27" s="60"/>
      <c r="AF27" s="26">
        <v>617354.42103843123</v>
      </c>
      <c r="AG27" s="26" t="s">
        <v>433</v>
      </c>
      <c r="AH27" s="26" t="s">
        <v>433</v>
      </c>
      <c r="AI27" s="26">
        <v>1221.0810278303388</v>
      </c>
      <c r="AJ27" s="26">
        <v>71.028897746357984</v>
      </c>
      <c r="AK27" s="26" t="s">
        <v>431</v>
      </c>
      <c r="AL27" s="49" t="s">
        <v>49</v>
      </c>
    </row>
    <row r="28" spans="1:38" s="2" customFormat="1" ht="26.25" customHeight="1" thickBot="1" x14ac:dyDescent="0.25">
      <c r="A28" s="70" t="s">
        <v>78</v>
      </c>
      <c r="B28" s="70" t="s">
        <v>81</v>
      </c>
      <c r="C28" s="71" t="s">
        <v>82</v>
      </c>
      <c r="D28" s="72"/>
      <c r="E28" s="6">
        <v>45.966186937000003</v>
      </c>
      <c r="F28" s="6">
        <v>7.9462886450000001</v>
      </c>
      <c r="G28" s="6">
        <v>1.813937524</v>
      </c>
      <c r="H28" s="6">
        <v>4.0357103999999998E-2</v>
      </c>
      <c r="I28" s="6">
        <v>5.2012462360000002</v>
      </c>
      <c r="J28" s="6">
        <v>5.2012462360000002</v>
      </c>
      <c r="K28" s="6">
        <v>5.2012462360000002</v>
      </c>
      <c r="L28" s="6">
        <v>3.4679608489999998</v>
      </c>
      <c r="M28" s="6">
        <v>90.111893202999994</v>
      </c>
      <c r="N28" s="6">
        <v>3.2717391500000002</v>
      </c>
      <c r="O28" s="6">
        <v>1.8866639000000001E-2</v>
      </c>
      <c r="P28" s="6">
        <v>1.5329049000000001E-2</v>
      </c>
      <c r="Q28" s="6">
        <v>3.1933500000000002E-4</v>
      </c>
      <c r="R28" s="6">
        <v>0.10160809899999999</v>
      </c>
      <c r="S28" s="6">
        <v>3.2051921079999999</v>
      </c>
      <c r="T28" s="6">
        <v>0.13176365100000001</v>
      </c>
      <c r="U28" s="6">
        <v>1.8911073E-2</v>
      </c>
      <c r="V28" s="6">
        <v>1.8986358130000001</v>
      </c>
      <c r="W28" s="6">
        <v>1.2919657116000001</v>
      </c>
      <c r="X28" s="6">
        <v>5.2888836877400001E-2</v>
      </c>
      <c r="Y28" s="6">
        <v>6.0414397270699999E-2</v>
      </c>
      <c r="Z28" s="6">
        <v>4.7513635268699998E-2</v>
      </c>
      <c r="AA28" s="6">
        <v>5.0164954640800001E-2</v>
      </c>
      <c r="AB28" s="6">
        <v>0.21098182405740001</v>
      </c>
      <c r="AC28" s="6" t="s">
        <v>431</v>
      </c>
      <c r="AD28" s="6">
        <v>0.32421299999999997</v>
      </c>
      <c r="AE28" s="60"/>
      <c r="AF28" s="26">
        <v>118798.17858137026</v>
      </c>
      <c r="AG28" s="26" t="s">
        <v>433</v>
      </c>
      <c r="AH28" s="26" t="s">
        <v>433</v>
      </c>
      <c r="AI28" s="26">
        <v>403.10777252029328</v>
      </c>
      <c r="AJ28" s="26">
        <v>23.448321694081976</v>
      </c>
      <c r="AK28" s="26" t="s">
        <v>431</v>
      </c>
      <c r="AL28" s="49" t="s">
        <v>49</v>
      </c>
    </row>
    <row r="29" spans="1:38" s="2" customFormat="1" ht="26.25" customHeight="1" thickBot="1" x14ac:dyDescent="0.25">
      <c r="A29" s="70" t="s">
        <v>78</v>
      </c>
      <c r="B29" s="70" t="s">
        <v>83</v>
      </c>
      <c r="C29" s="71" t="s">
        <v>84</v>
      </c>
      <c r="D29" s="72"/>
      <c r="E29" s="6">
        <v>215.771013474</v>
      </c>
      <c r="F29" s="6">
        <v>9.8052400530000003</v>
      </c>
      <c r="G29" s="6">
        <v>4.1922973920000004</v>
      </c>
      <c r="H29" s="6">
        <v>8.6274308999999993E-2</v>
      </c>
      <c r="I29" s="6">
        <v>6.1414486540000004</v>
      </c>
      <c r="J29" s="6">
        <v>6.1414486540000004</v>
      </c>
      <c r="K29" s="6">
        <v>6.1414486540000004</v>
      </c>
      <c r="L29" s="6">
        <v>3.5912957520000002</v>
      </c>
      <c r="M29" s="6">
        <v>49.476957437999999</v>
      </c>
      <c r="N29" s="6">
        <v>3.639932629</v>
      </c>
      <c r="O29" s="6">
        <v>2.2971253000000001E-2</v>
      </c>
      <c r="P29" s="6">
        <v>3.2047179000000002E-2</v>
      </c>
      <c r="Q29" s="6">
        <v>6.0479800000000003E-4</v>
      </c>
      <c r="R29" s="6">
        <v>0.14683607900000001</v>
      </c>
      <c r="S29" s="6">
        <v>3.9020742570000002</v>
      </c>
      <c r="T29" s="6">
        <v>0.159743738</v>
      </c>
      <c r="U29" s="6">
        <v>2.317406E-2</v>
      </c>
      <c r="V29" s="6">
        <v>2.3468887349999998</v>
      </c>
      <c r="W29" s="6">
        <v>1.8752660168999999</v>
      </c>
      <c r="X29" s="6">
        <v>2.6791630451100001E-2</v>
      </c>
      <c r="Y29" s="6">
        <v>0.1622382066168</v>
      </c>
      <c r="Z29" s="6">
        <v>0.18129003271419999</v>
      </c>
      <c r="AA29" s="6">
        <v>4.1675869589799998E-2</v>
      </c>
      <c r="AB29" s="6">
        <v>0.41199573937169998</v>
      </c>
      <c r="AC29" s="6" t="s">
        <v>431</v>
      </c>
      <c r="AD29" s="6">
        <v>0.36041200000000001</v>
      </c>
      <c r="AE29" s="60"/>
      <c r="AF29" s="26">
        <v>260511.031914297</v>
      </c>
      <c r="AG29" s="26" t="s">
        <v>433</v>
      </c>
      <c r="AH29" s="26">
        <v>408.78705300000001</v>
      </c>
      <c r="AI29" s="26">
        <v>963.70842091430336</v>
      </c>
      <c r="AJ29" s="26">
        <v>56.057825260009707</v>
      </c>
      <c r="AK29" s="26" t="s">
        <v>431</v>
      </c>
      <c r="AL29" s="49" t="s">
        <v>49</v>
      </c>
    </row>
    <row r="30" spans="1:38" s="2" customFormat="1" ht="26.25" customHeight="1" thickBot="1" x14ac:dyDescent="0.25">
      <c r="A30" s="70" t="s">
        <v>78</v>
      </c>
      <c r="B30" s="70" t="s">
        <v>85</v>
      </c>
      <c r="C30" s="71" t="s">
        <v>86</v>
      </c>
      <c r="D30" s="72"/>
      <c r="E30" s="6">
        <v>3.5600639100000002</v>
      </c>
      <c r="F30" s="6">
        <v>38.892170761999999</v>
      </c>
      <c r="G30" s="6">
        <v>0.12576165</v>
      </c>
      <c r="H30" s="6">
        <v>2.4065565000000001E-2</v>
      </c>
      <c r="I30" s="6">
        <v>0.64548851399999996</v>
      </c>
      <c r="J30" s="6">
        <v>0.64548851399999996</v>
      </c>
      <c r="K30" s="6">
        <v>0.64548851399999996</v>
      </c>
      <c r="L30" s="6">
        <v>0.117992132</v>
      </c>
      <c r="M30" s="6">
        <v>245.54184161800001</v>
      </c>
      <c r="N30" s="6">
        <v>3.645112659</v>
      </c>
      <c r="O30" s="6">
        <v>1.5154373E-2</v>
      </c>
      <c r="P30" s="6">
        <v>4.0096130000000004E-3</v>
      </c>
      <c r="Q30" s="6">
        <v>1.38267E-4</v>
      </c>
      <c r="R30" s="6">
        <v>6.6323287999999994E-2</v>
      </c>
      <c r="S30" s="6">
        <v>2.5718960630000001</v>
      </c>
      <c r="T30" s="6">
        <v>0.106396293</v>
      </c>
      <c r="U30" s="6">
        <v>1.5088308E-2</v>
      </c>
      <c r="V30" s="6">
        <v>1.502270478</v>
      </c>
      <c r="W30" s="6">
        <v>0.42759920010000002</v>
      </c>
      <c r="X30" s="6">
        <v>6.1652157674000002E-3</v>
      </c>
      <c r="Y30" s="6">
        <v>1.08288136752E-2</v>
      </c>
      <c r="Z30" s="6">
        <v>3.9787521221999996E-3</v>
      </c>
      <c r="AA30" s="6">
        <v>1.26090359578E-2</v>
      </c>
      <c r="AB30" s="6">
        <v>3.3581817522199998E-2</v>
      </c>
      <c r="AC30" s="6" t="s">
        <v>431</v>
      </c>
      <c r="AD30" s="6">
        <v>0.37406499999999998</v>
      </c>
      <c r="AE30" s="60"/>
      <c r="AF30" s="26">
        <v>19637.717110751142</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20.254305039999998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306307.03878531931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2.8045417970000002</v>
      </c>
      <c r="J32" s="6">
        <v>5.0484136450000001</v>
      </c>
      <c r="K32" s="6">
        <v>6.8534813750000003</v>
      </c>
      <c r="L32" s="6">
        <v>0.30714844699999999</v>
      </c>
      <c r="M32" s="6" t="s">
        <v>431</v>
      </c>
      <c r="N32" s="6">
        <v>6.1594486740000001</v>
      </c>
      <c r="O32" s="6">
        <v>3.0190426999999999E-2</v>
      </c>
      <c r="P32" s="6" t="s">
        <v>432</v>
      </c>
      <c r="Q32" s="6">
        <v>7.1870724999999996E-2</v>
      </c>
      <c r="R32" s="6">
        <v>2.2646671199999999</v>
      </c>
      <c r="S32" s="6">
        <v>49.437622593</v>
      </c>
      <c r="T32" s="6">
        <v>0.36935848500000001</v>
      </c>
      <c r="U32" s="6">
        <v>5.6090834999999999E-2</v>
      </c>
      <c r="V32" s="6">
        <v>22.042482196000002</v>
      </c>
      <c r="W32" s="6" t="s">
        <v>431</v>
      </c>
      <c r="X32" s="6">
        <v>7.9010637930000006E-3</v>
      </c>
      <c r="Y32" s="6">
        <v>4.0360527629999999E-4</v>
      </c>
      <c r="Z32" s="6">
        <v>5.9579826539999997E-4</v>
      </c>
      <c r="AA32" s="6" t="s">
        <v>432</v>
      </c>
      <c r="AB32" s="6">
        <v>8.9004673349000005E-3</v>
      </c>
      <c r="AC32" s="6" t="s">
        <v>431</v>
      </c>
      <c r="AD32" s="6" t="s">
        <v>431</v>
      </c>
      <c r="AE32" s="60"/>
      <c r="AF32" s="26" t="s">
        <v>433</v>
      </c>
      <c r="AG32" s="26" t="s">
        <v>433</v>
      </c>
      <c r="AH32" s="26" t="s">
        <v>433</v>
      </c>
      <c r="AI32" s="26" t="s">
        <v>433</v>
      </c>
      <c r="AJ32" s="26" t="s">
        <v>433</v>
      </c>
      <c r="AK32" s="26">
        <v>310185188.0850274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1.7136312979999999</v>
      </c>
      <c r="J33" s="6">
        <v>3.1733912960000001</v>
      </c>
      <c r="K33" s="6">
        <v>6.3467825830000004</v>
      </c>
      <c r="L33" s="6">
        <v>6.7275891000000004E-2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310185188.0850274</v>
      </c>
      <c r="AL33" s="49" t="s">
        <v>413</v>
      </c>
    </row>
    <row r="34" spans="1:38" s="2" customFormat="1" ht="26.25" customHeight="1" thickBot="1" x14ac:dyDescent="0.25">
      <c r="A34" s="70" t="s">
        <v>70</v>
      </c>
      <c r="B34" s="70" t="s">
        <v>93</v>
      </c>
      <c r="C34" s="71" t="s">
        <v>94</v>
      </c>
      <c r="D34" s="72"/>
      <c r="E34" s="6">
        <v>5.2099960750000003</v>
      </c>
      <c r="F34" s="6">
        <v>0.46233743999999999</v>
      </c>
      <c r="G34" s="6">
        <v>0.104461731</v>
      </c>
      <c r="H34" s="6">
        <v>6.9599400000000002E-4</v>
      </c>
      <c r="I34" s="6">
        <v>0.13621554699999999</v>
      </c>
      <c r="J34" s="6">
        <v>0.143175467</v>
      </c>
      <c r="K34" s="6">
        <v>0.151129655</v>
      </c>
      <c r="L34" s="6">
        <v>8.8540102999999995E-2</v>
      </c>
      <c r="M34" s="6">
        <v>1.063873246</v>
      </c>
      <c r="N34" s="6" t="s">
        <v>432</v>
      </c>
      <c r="O34" s="6">
        <v>9.9427299999999995E-4</v>
      </c>
      <c r="P34" s="6" t="s">
        <v>432</v>
      </c>
      <c r="Q34" s="6" t="s">
        <v>432</v>
      </c>
      <c r="R34" s="6">
        <v>4.9713680000000003E-3</v>
      </c>
      <c r="S34" s="6">
        <v>0.16902658300000001</v>
      </c>
      <c r="T34" s="6">
        <v>6.9599140000000002E-3</v>
      </c>
      <c r="U34" s="6">
        <v>9.9427299999999995E-4</v>
      </c>
      <c r="V34" s="6">
        <v>9.9427410999999993E-2</v>
      </c>
      <c r="W34" s="6">
        <v>2.7787971428879999E-2</v>
      </c>
      <c r="X34" s="6">
        <v>2.9828221800000001E-3</v>
      </c>
      <c r="Y34" s="6">
        <v>4.9713702999999998E-3</v>
      </c>
      <c r="Z34" s="6">
        <v>3.4203027664E-3</v>
      </c>
      <c r="AA34" s="6">
        <v>7.8547650739999996E-4</v>
      </c>
      <c r="AB34" s="6">
        <v>1.21599717538E-2</v>
      </c>
      <c r="AC34" s="6" t="s">
        <v>431</v>
      </c>
      <c r="AD34" s="6" t="s">
        <v>431</v>
      </c>
      <c r="AE34" s="60"/>
      <c r="AF34" s="26">
        <v>4285.3211985999997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45.694066464000002</v>
      </c>
      <c r="F36" s="6">
        <v>1.6923122310000001</v>
      </c>
      <c r="G36" s="6">
        <v>15.309085134</v>
      </c>
      <c r="H36" s="6" t="s">
        <v>432</v>
      </c>
      <c r="I36" s="6">
        <v>1.128453782</v>
      </c>
      <c r="J36" s="6">
        <v>1.3270341370000001</v>
      </c>
      <c r="K36" s="6">
        <v>1.3270341370000001</v>
      </c>
      <c r="L36" s="6">
        <v>3.9993622E-2</v>
      </c>
      <c r="M36" s="6">
        <v>3.5343931689999999</v>
      </c>
      <c r="N36" s="6">
        <v>0.11866977300000001</v>
      </c>
      <c r="O36" s="6">
        <v>9.9778179999999994E-3</v>
      </c>
      <c r="P36" s="6">
        <v>2.4412508999999999E-2</v>
      </c>
      <c r="Q36" s="6">
        <v>0.12272561</v>
      </c>
      <c r="R36" s="6">
        <v>0.135463903</v>
      </c>
      <c r="S36" s="6">
        <v>0.80765611100000001</v>
      </c>
      <c r="T36" s="6">
        <v>5.1384979629999998</v>
      </c>
      <c r="U36" s="6">
        <v>0.101158449</v>
      </c>
      <c r="V36" s="6">
        <v>1.031709929</v>
      </c>
      <c r="W36" s="6">
        <v>0.15869668814943216</v>
      </c>
      <c r="X36" s="6">
        <v>2.1335881279172602E-3</v>
      </c>
      <c r="Y36" s="6">
        <v>1.135805994423493E-2</v>
      </c>
      <c r="Z36" s="6">
        <v>9.9778213349376692E-3</v>
      </c>
      <c r="AA36" s="6">
        <v>1.963949160001849E-3</v>
      </c>
      <c r="AB36" s="6">
        <v>2.543341856709171E-2</v>
      </c>
      <c r="AC36" s="6">
        <v>7.7058000000000001E-2</v>
      </c>
      <c r="AD36" s="6">
        <v>0.106099</v>
      </c>
      <c r="AE36" s="60"/>
      <c r="AF36" s="26">
        <v>36691.19855465569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0.28474699199999998</v>
      </c>
      <c r="F37" s="6">
        <v>1.1463165000000001E-2</v>
      </c>
      <c r="G37" s="6">
        <v>9.9958010000000003E-3</v>
      </c>
      <c r="H37" s="6" t="s">
        <v>431</v>
      </c>
      <c r="I37" s="6">
        <v>1.300397E-3</v>
      </c>
      <c r="J37" s="6">
        <v>1.300397E-3</v>
      </c>
      <c r="K37" s="6">
        <v>1.300397E-3</v>
      </c>
      <c r="L37" s="6">
        <v>4.3266000000000002E-4</v>
      </c>
      <c r="M37" s="6">
        <v>3.2269498000000001E-2</v>
      </c>
      <c r="N37" s="6">
        <v>2.1679E-5</v>
      </c>
      <c r="O37" s="6">
        <v>2.024E-6</v>
      </c>
      <c r="P37" s="6">
        <v>3.9685799999999999E-4</v>
      </c>
      <c r="Q37" s="6">
        <v>4.6859799999999997E-4</v>
      </c>
      <c r="R37" s="6">
        <v>2.4130000000000001E-5</v>
      </c>
      <c r="S37" s="6">
        <v>3.2095999999999999E-5</v>
      </c>
      <c r="T37" s="6">
        <v>3.0249999999999998E-6</v>
      </c>
      <c r="U37" s="6">
        <v>6.5690000000000003E-5</v>
      </c>
      <c r="V37" s="6">
        <v>6.1537789999999998E-3</v>
      </c>
      <c r="W37" s="6">
        <v>2.0309295000000001E-3</v>
      </c>
      <c r="X37" s="6">
        <v>2.3585082400000002E-6</v>
      </c>
      <c r="Y37" s="6">
        <v>4.8256623600000001E-6</v>
      </c>
      <c r="Z37" s="6">
        <v>3.41586236E-6</v>
      </c>
      <c r="AA37" s="6">
        <v>3.3946623600000001E-6</v>
      </c>
      <c r="AB37" s="6">
        <v>1.3994695320000001E-5</v>
      </c>
      <c r="AC37" s="6">
        <v>2.4000000000000001E-5</v>
      </c>
      <c r="AD37" s="6" t="s">
        <v>431</v>
      </c>
      <c r="AE37" s="60"/>
      <c r="AF37" s="26">
        <v>106</v>
      </c>
      <c r="AG37" s="26" t="s">
        <v>431</v>
      </c>
      <c r="AH37" s="26">
        <v>3851.9789999999998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9.1741420139999992</v>
      </c>
      <c r="F39" s="6">
        <v>0.84197153000000002</v>
      </c>
      <c r="G39" s="6">
        <v>9.8624308319999994</v>
      </c>
      <c r="H39" s="6" t="s">
        <v>432</v>
      </c>
      <c r="I39" s="6">
        <v>2.2843695739999998</v>
      </c>
      <c r="J39" s="6">
        <v>2.9665264589999998</v>
      </c>
      <c r="K39" s="6">
        <v>3.653554717</v>
      </c>
      <c r="L39" s="6">
        <v>0.17321844</v>
      </c>
      <c r="M39" s="6">
        <v>4.8742165829999999</v>
      </c>
      <c r="N39" s="6">
        <v>0.76307748799999997</v>
      </c>
      <c r="O39" s="6">
        <v>4.5990275999999997E-2</v>
      </c>
      <c r="P39" s="6">
        <v>1.5074058E-2</v>
      </c>
      <c r="Q39" s="6">
        <v>7.4246901000000004E-2</v>
      </c>
      <c r="R39" s="6">
        <v>1.40397364</v>
      </c>
      <c r="S39" s="6">
        <v>0.218325831</v>
      </c>
      <c r="T39" s="6">
        <v>13.545811923</v>
      </c>
      <c r="U39" s="6">
        <v>9.1469129999999996E-3</v>
      </c>
      <c r="V39" s="6">
        <v>1.4116500839999999</v>
      </c>
      <c r="W39" s="6">
        <v>0.90741375312281414</v>
      </c>
      <c r="X39" s="6">
        <v>9.152711720841579E-2</v>
      </c>
      <c r="Y39" s="6">
        <v>0.17229010715708196</v>
      </c>
      <c r="Z39" s="6">
        <v>8.0453491514696426E-2</v>
      </c>
      <c r="AA39" s="6">
        <v>7.7503410628291622E-2</v>
      </c>
      <c r="AB39" s="6">
        <v>0.42177412650848578</v>
      </c>
      <c r="AC39" s="6">
        <v>2.5066000000000001E-2</v>
      </c>
      <c r="AD39" s="6">
        <v>5.6797E-2</v>
      </c>
      <c r="AE39" s="60"/>
      <c r="AF39" s="26">
        <v>77828.75935789982</v>
      </c>
      <c r="AG39" s="26">
        <v>817.92358831710715</v>
      </c>
      <c r="AH39" s="26">
        <v>30897.836216237571</v>
      </c>
      <c r="AI39" s="26">
        <v>2350.0949599617252</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20.368469669</v>
      </c>
      <c r="F41" s="6">
        <v>41.167741038000003</v>
      </c>
      <c r="G41" s="6">
        <v>16.822567442</v>
      </c>
      <c r="H41" s="6">
        <v>0.61762088599999998</v>
      </c>
      <c r="I41" s="6">
        <v>49.896062464000003</v>
      </c>
      <c r="J41" s="6">
        <v>51.351772726</v>
      </c>
      <c r="K41" s="6">
        <v>54.152467317000003</v>
      </c>
      <c r="L41" s="6">
        <v>5.7409607769999997</v>
      </c>
      <c r="M41" s="6">
        <v>359.38719847099998</v>
      </c>
      <c r="N41" s="6">
        <v>4.150050502</v>
      </c>
      <c r="O41" s="6">
        <v>1.091867454</v>
      </c>
      <c r="P41" s="6">
        <v>0.13106767899999999</v>
      </c>
      <c r="Q41" s="6">
        <v>7.7739372000000001E-2</v>
      </c>
      <c r="R41" s="6">
        <v>2.0439095389999999</v>
      </c>
      <c r="S41" s="6">
        <v>0.79351083899999997</v>
      </c>
      <c r="T41" s="6">
        <v>0.35819063499999998</v>
      </c>
      <c r="U41" s="6">
        <v>6.2245149E-2</v>
      </c>
      <c r="V41" s="6">
        <v>44.801486527999998</v>
      </c>
      <c r="W41" s="6">
        <v>55.182696611672753</v>
      </c>
      <c r="X41" s="6">
        <v>11.705501775691943</v>
      </c>
      <c r="Y41" s="6">
        <v>10.807576019274775</v>
      </c>
      <c r="Z41" s="6">
        <v>4.1390870359348941</v>
      </c>
      <c r="AA41" s="6">
        <v>6.2007183436174014</v>
      </c>
      <c r="AB41" s="6">
        <v>32.852883174519015</v>
      </c>
      <c r="AC41" s="6">
        <v>0.41470200000000002</v>
      </c>
      <c r="AD41" s="6">
        <v>1.6547289999999999</v>
      </c>
      <c r="AE41" s="60"/>
      <c r="AF41" s="26">
        <v>157590.94908972809</v>
      </c>
      <c r="AG41" s="26">
        <v>10648.73973110802</v>
      </c>
      <c r="AH41" s="26">
        <v>93725.549352899267</v>
      </c>
      <c r="AI41" s="26">
        <v>81739.226155347831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13.184383295</v>
      </c>
      <c r="F43" s="6">
        <v>0.75518275400000001</v>
      </c>
      <c r="G43" s="6">
        <v>0.89112746700000001</v>
      </c>
      <c r="H43" s="6" t="s">
        <v>432</v>
      </c>
      <c r="I43" s="6">
        <v>0.49238437800000001</v>
      </c>
      <c r="J43" s="6">
        <v>0.50858557599999998</v>
      </c>
      <c r="K43" s="6">
        <v>0.52442002700000001</v>
      </c>
      <c r="L43" s="6">
        <v>0.33140509000000001</v>
      </c>
      <c r="M43" s="6">
        <v>2.1421825999999999</v>
      </c>
      <c r="N43" s="6">
        <v>2.9409675E-2</v>
      </c>
      <c r="O43" s="6">
        <v>5.3361579999999997E-3</v>
      </c>
      <c r="P43" s="6">
        <v>2.323079E-3</v>
      </c>
      <c r="Q43" s="6">
        <v>3.0535940000000002E-3</v>
      </c>
      <c r="R43" s="6">
        <v>4.3683271000000003E-2</v>
      </c>
      <c r="S43" s="6">
        <v>1.1752284E-2</v>
      </c>
      <c r="T43" s="6">
        <v>0.33796562899999999</v>
      </c>
      <c r="U43" s="6">
        <v>5.7957729999999997E-3</v>
      </c>
      <c r="V43" s="6">
        <v>0.98212046099999994</v>
      </c>
      <c r="W43" s="6">
        <v>6.6329029465133832E-2</v>
      </c>
      <c r="X43" s="6">
        <v>5.0702498528820373E-3</v>
      </c>
      <c r="Y43" s="6">
        <v>8.8468530539325303E-3</v>
      </c>
      <c r="Z43" s="6">
        <v>3.2557479290306313E-3</v>
      </c>
      <c r="AA43" s="6">
        <v>2.8906228275385249E-3</v>
      </c>
      <c r="AB43" s="6">
        <v>2.0063473663383725E-2</v>
      </c>
      <c r="AC43" s="6">
        <v>5.7559999999999998E-3</v>
      </c>
      <c r="AD43" s="6">
        <v>0.24146899999999999</v>
      </c>
      <c r="AE43" s="60"/>
      <c r="AF43" s="26">
        <v>18227.039671943756</v>
      </c>
      <c r="AG43" s="26" t="s">
        <v>433</v>
      </c>
      <c r="AH43" s="26">
        <v>1623.5174733694637</v>
      </c>
      <c r="AI43" s="26">
        <v>365.34420558982498</v>
      </c>
      <c r="AJ43" s="26" t="s">
        <v>433</v>
      </c>
      <c r="AK43" s="26" t="s">
        <v>431</v>
      </c>
      <c r="AL43" s="49" t="s">
        <v>49</v>
      </c>
    </row>
    <row r="44" spans="1:38" s="2" customFormat="1" ht="26.25" customHeight="1" thickBot="1" x14ac:dyDescent="0.25">
      <c r="A44" s="70" t="s">
        <v>70</v>
      </c>
      <c r="B44" s="70" t="s">
        <v>111</v>
      </c>
      <c r="C44" s="71" t="s">
        <v>112</v>
      </c>
      <c r="D44" s="72"/>
      <c r="E44" s="6">
        <v>56.843105025</v>
      </c>
      <c r="F44" s="6">
        <v>7.8394837759999998</v>
      </c>
      <c r="G44" s="6">
        <v>5.288500355</v>
      </c>
      <c r="H44" s="6">
        <v>1.0126257E-2</v>
      </c>
      <c r="I44" s="6">
        <v>3.732477051</v>
      </c>
      <c r="J44" s="6">
        <v>3.732477051</v>
      </c>
      <c r="K44" s="6">
        <v>3.732477051</v>
      </c>
      <c r="L44" s="6">
        <v>2.05030219</v>
      </c>
      <c r="M44" s="6">
        <v>22.825775468</v>
      </c>
      <c r="N44" s="6" t="s">
        <v>432</v>
      </c>
      <c r="O44" s="6">
        <v>1.3245036999999999E-2</v>
      </c>
      <c r="P44" s="6" t="s">
        <v>432</v>
      </c>
      <c r="Q44" s="6" t="s">
        <v>432</v>
      </c>
      <c r="R44" s="6">
        <v>6.6225241000000004E-2</v>
      </c>
      <c r="S44" s="6">
        <v>2.2516583030000001</v>
      </c>
      <c r="T44" s="6">
        <v>9.2715345000000005E-2</v>
      </c>
      <c r="U44" s="6">
        <v>1.3245036999999999E-2</v>
      </c>
      <c r="V44" s="6">
        <v>1.324504879</v>
      </c>
      <c r="W44" s="6" t="s">
        <v>432</v>
      </c>
      <c r="X44" s="6">
        <v>3.9782742312275729E-2</v>
      </c>
      <c r="Y44" s="6">
        <v>6.6177648215286905E-2</v>
      </c>
      <c r="Z44" s="6">
        <v>4.5562967926851938E-2</v>
      </c>
      <c r="AA44" s="6">
        <v>1.0463588564596811E-2</v>
      </c>
      <c r="AB44" s="6">
        <v>0.1619869470190114</v>
      </c>
      <c r="AC44" s="6" t="s">
        <v>431</v>
      </c>
      <c r="AD44" s="6" t="s">
        <v>431</v>
      </c>
      <c r="AE44" s="60"/>
      <c r="AF44" s="26">
        <v>57081.448406144838</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36.376479985000003</v>
      </c>
      <c r="F45" s="6">
        <v>1.281249316</v>
      </c>
      <c r="G45" s="6">
        <v>2.6209843560000001</v>
      </c>
      <c r="H45" s="6" t="s">
        <v>432</v>
      </c>
      <c r="I45" s="6">
        <v>0.58931803400000005</v>
      </c>
      <c r="J45" s="6">
        <v>0.69230040100000001</v>
      </c>
      <c r="K45" s="6">
        <v>0.69230040100000001</v>
      </c>
      <c r="L45" s="6">
        <v>3.1193148E-2</v>
      </c>
      <c r="M45" s="6">
        <v>2.9070321799999999</v>
      </c>
      <c r="N45" s="6">
        <v>8.5181991999999998E-2</v>
      </c>
      <c r="O45" s="6">
        <v>6.5524629999999997E-3</v>
      </c>
      <c r="P45" s="6">
        <v>1.9657383E-2</v>
      </c>
      <c r="Q45" s="6">
        <v>2.6209843E-2</v>
      </c>
      <c r="R45" s="6">
        <v>3.2762305999999998E-2</v>
      </c>
      <c r="S45" s="6">
        <v>0.57661655700000003</v>
      </c>
      <c r="T45" s="6">
        <v>0.65524608500000003</v>
      </c>
      <c r="U45" s="6">
        <v>6.5524609999999997E-2</v>
      </c>
      <c r="V45" s="6">
        <v>0.78629530199999997</v>
      </c>
      <c r="W45" s="6">
        <v>8.5181991570883478E-2</v>
      </c>
      <c r="X45" s="6">
        <v>1.3104921780135921E-3</v>
      </c>
      <c r="Y45" s="6">
        <v>6.5524608900679598E-3</v>
      </c>
      <c r="Z45" s="6">
        <v>6.5524608900679598E-3</v>
      </c>
      <c r="AA45" s="6">
        <v>6.5524608900679603E-4</v>
      </c>
      <c r="AB45" s="6">
        <v>1.5070660047156308E-2</v>
      </c>
      <c r="AC45" s="6">
        <v>5.2421000000000002E-2</v>
      </c>
      <c r="AD45" s="6">
        <v>2.4899999999999999E-2</v>
      </c>
      <c r="AE45" s="60"/>
      <c r="AF45" s="26">
        <v>28241.106436192909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2.7339924839999998</v>
      </c>
      <c r="F47" s="6">
        <v>0.100159742</v>
      </c>
      <c r="G47" s="6">
        <v>0.15325945199999999</v>
      </c>
      <c r="H47" s="6">
        <v>7.3128199999999998E-4</v>
      </c>
      <c r="I47" s="6">
        <v>4.4134738E-2</v>
      </c>
      <c r="J47" s="6">
        <v>4.9513175E-2</v>
      </c>
      <c r="K47" s="6">
        <v>5.1972982000000001E-2</v>
      </c>
      <c r="L47" s="6">
        <v>1.4451491E-2</v>
      </c>
      <c r="M47" s="6">
        <v>0.94929514599999998</v>
      </c>
      <c r="N47" s="6">
        <v>0.27104251699999998</v>
      </c>
      <c r="O47" s="6">
        <v>3.23207E-4</v>
      </c>
      <c r="P47" s="6">
        <v>8.7729599999999996E-4</v>
      </c>
      <c r="Q47" s="6">
        <v>9.1159699999999999E-4</v>
      </c>
      <c r="R47" s="6">
        <v>3.4936139999999999E-3</v>
      </c>
      <c r="S47" s="6">
        <v>5.8552433000000001E-2</v>
      </c>
      <c r="T47" s="6">
        <v>2.2509148E-2</v>
      </c>
      <c r="U47" s="6">
        <v>2.292882E-3</v>
      </c>
      <c r="V47" s="6">
        <v>4.6834725000000001E-2</v>
      </c>
      <c r="W47" s="6">
        <v>1.007411057261947E-2</v>
      </c>
      <c r="X47" s="6">
        <v>2.6579384101330539E-4</v>
      </c>
      <c r="Y47" s="6">
        <v>6.8562443406496867E-4</v>
      </c>
      <c r="Z47" s="6">
        <v>5.0390428988613398E-4</v>
      </c>
      <c r="AA47" s="6">
        <v>2.4702472303972053E-4</v>
      </c>
      <c r="AB47" s="6">
        <v>1.7023472878041285E-3</v>
      </c>
      <c r="AC47" s="6">
        <v>1.7359999999999999E-3</v>
      </c>
      <c r="AD47" s="6">
        <v>2.3210000000000001E-3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8.4704412000000007E-2</v>
      </c>
      <c r="J48" s="6">
        <v>0.55057867800000004</v>
      </c>
      <c r="K48" s="6">
        <v>1.1576269640000001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14.117402</v>
      </c>
      <c r="AL48" s="49" t="s">
        <v>122</v>
      </c>
    </row>
    <row r="49" spans="1:38" s="2" customFormat="1" ht="26.25" customHeight="1" thickBot="1" x14ac:dyDescent="0.25">
      <c r="A49" s="70" t="s">
        <v>119</v>
      </c>
      <c r="B49" s="70" t="s">
        <v>123</v>
      </c>
      <c r="C49" s="71" t="s">
        <v>124</v>
      </c>
      <c r="D49" s="72"/>
      <c r="E49" s="6">
        <v>2.3831999999999998E-3</v>
      </c>
      <c r="F49" s="6">
        <v>2.0389600000000001E-2</v>
      </c>
      <c r="G49" s="6">
        <v>2.1183999999999999E-3</v>
      </c>
      <c r="H49" s="6">
        <v>9.7976000000000001E-3</v>
      </c>
      <c r="I49" s="6">
        <v>0.16655919999999999</v>
      </c>
      <c r="J49" s="6">
        <v>0.39587600000000001</v>
      </c>
      <c r="K49" s="6">
        <v>0.91938560000000003</v>
      </c>
      <c r="L49" s="6" t="s">
        <v>432</v>
      </c>
      <c r="M49" s="6">
        <v>1.2183447999999999</v>
      </c>
      <c r="N49" s="6">
        <v>1.00624</v>
      </c>
      <c r="O49" s="6">
        <v>1.8536E-2</v>
      </c>
      <c r="P49" s="6">
        <v>3.1775999999999999E-2</v>
      </c>
      <c r="Q49" s="6">
        <v>3.4424000000000003E-2</v>
      </c>
      <c r="R49" s="6">
        <v>0.45016</v>
      </c>
      <c r="S49" s="6">
        <v>0.12710399999999999</v>
      </c>
      <c r="T49" s="6">
        <v>0.31775999999999999</v>
      </c>
      <c r="U49" s="6">
        <v>4.2368000000000003E-2</v>
      </c>
      <c r="V49" s="6">
        <v>0.58255999999999997</v>
      </c>
      <c r="W49" s="6">
        <v>7.944</v>
      </c>
      <c r="X49" s="6">
        <v>0.42368</v>
      </c>
      <c r="Y49" s="6">
        <v>0.52959999999999996</v>
      </c>
      <c r="Z49" s="6">
        <v>0.26479999999999998</v>
      </c>
      <c r="AA49" s="6">
        <v>0.18536</v>
      </c>
      <c r="AB49" s="6">
        <v>1.40344</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14.208204025500009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0.33756400002254799</v>
      </c>
      <c r="AL51" s="49" t="s">
        <v>130</v>
      </c>
    </row>
    <row r="52" spans="1:38" s="2" customFormat="1" ht="26.25" customHeight="1" thickBot="1" x14ac:dyDescent="0.25">
      <c r="A52" s="70" t="s">
        <v>119</v>
      </c>
      <c r="B52" s="74" t="s">
        <v>131</v>
      </c>
      <c r="C52" s="76" t="s">
        <v>392</v>
      </c>
      <c r="D52" s="73"/>
      <c r="E52" s="6">
        <v>1.9502833378</v>
      </c>
      <c r="F52" s="6">
        <v>1.693530108874</v>
      </c>
      <c r="G52" s="6">
        <v>28.675272481089682</v>
      </c>
      <c r="H52" s="6">
        <v>8.0679197200000004E-3</v>
      </c>
      <c r="I52" s="6">
        <v>0.1774118324</v>
      </c>
      <c r="J52" s="6">
        <v>0.40670861891999999</v>
      </c>
      <c r="K52" s="6">
        <v>0.51756162427999997</v>
      </c>
      <c r="L52" s="6">
        <v>2.7501912E-4</v>
      </c>
      <c r="M52" s="6">
        <v>0.49668266418327339</v>
      </c>
      <c r="N52" s="6">
        <v>1.5948213399999999E-3</v>
      </c>
      <c r="O52" s="6">
        <v>3.2834557000000001E-4</v>
      </c>
      <c r="P52" s="6">
        <v>3.7525208000000002E-4</v>
      </c>
      <c r="Q52" s="6">
        <v>9.3813020000000006E-5</v>
      </c>
      <c r="R52" s="6">
        <v>1.64172785E-3</v>
      </c>
      <c r="S52" s="6">
        <v>7.0359765000000004E-4</v>
      </c>
      <c r="T52" s="6">
        <v>3.09582966E-3</v>
      </c>
      <c r="U52" s="6">
        <v>9.3813020000000006E-5</v>
      </c>
      <c r="V52" s="6">
        <v>6.0978463000000002E-4</v>
      </c>
      <c r="W52" s="6">
        <v>1.4449338880582124E-4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53.108846</v>
      </c>
      <c r="AL52" s="49" t="s">
        <v>132</v>
      </c>
    </row>
    <row r="53" spans="1:38" s="2" customFormat="1" ht="26.25" customHeight="1" thickBot="1" x14ac:dyDescent="0.25">
      <c r="A53" s="70" t="s">
        <v>119</v>
      </c>
      <c r="B53" s="74" t="s">
        <v>133</v>
      </c>
      <c r="C53" s="76" t="s">
        <v>134</v>
      </c>
      <c r="D53" s="73"/>
      <c r="E53" s="6" t="s">
        <v>431</v>
      </c>
      <c r="F53" s="6">
        <v>25.518451479725289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1661205219.8522234</v>
      </c>
      <c r="AL53" s="49" t="s">
        <v>135</v>
      </c>
    </row>
    <row r="54" spans="1:38" s="2" customFormat="1" ht="37.5" customHeight="1" thickBot="1" x14ac:dyDescent="0.25">
      <c r="A54" s="70" t="s">
        <v>119</v>
      </c>
      <c r="B54" s="74" t="s">
        <v>136</v>
      </c>
      <c r="C54" s="76" t="s">
        <v>137</v>
      </c>
      <c r="D54" s="73"/>
      <c r="E54" s="6" t="s">
        <v>431</v>
      </c>
      <c r="F54" s="6">
        <v>2.009106341483136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688.15744849759312</v>
      </c>
      <c r="AL54" s="49" t="s">
        <v>419</v>
      </c>
    </row>
    <row r="55" spans="1:38" s="2" customFormat="1" ht="26.25" customHeight="1" thickBot="1" x14ac:dyDescent="0.25">
      <c r="A55" s="70" t="s">
        <v>119</v>
      </c>
      <c r="B55" s="74" t="s">
        <v>138</v>
      </c>
      <c r="C55" s="76" t="s">
        <v>139</v>
      </c>
      <c r="D55" s="73"/>
      <c r="E55" s="6">
        <v>2.8754612572</v>
      </c>
      <c r="F55" s="6">
        <v>0.96889939969166983</v>
      </c>
      <c r="G55" s="6">
        <v>16.069861939999999</v>
      </c>
      <c r="H55" s="6" t="s">
        <v>432</v>
      </c>
      <c r="I55" s="6">
        <v>1.54613513E-2</v>
      </c>
      <c r="J55" s="6">
        <v>1.54613513E-2</v>
      </c>
      <c r="K55" s="6">
        <v>1.54613513E-2</v>
      </c>
      <c r="L55" s="6">
        <v>3.8653378250000001E-4</v>
      </c>
      <c r="M55" s="6">
        <v>0.66410792559999998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480.02190000000002</v>
      </c>
      <c r="AG55" s="26" t="s">
        <v>431</v>
      </c>
      <c r="AH55" s="26">
        <v>32.667179306880001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28382.55</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6.8288603808579998E-2</v>
      </c>
      <c r="J58" s="6">
        <v>0.45525736605720002</v>
      </c>
      <c r="K58" s="6">
        <v>0.91051473211440004</v>
      </c>
      <c r="L58" s="6">
        <v>3.1412737451946799E-4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2079.3727752</v>
      </c>
      <c r="AL58" s="49" t="s">
        <v>148</v>
      </c>
    </row>
    <row r="59" spans="1:38" s="2" customFormat="1" ht="26.25" customHeight="1" thickBot="1" x14ac:dyDescent="0.25">
      <c r="A59" s="70" t="s">
        <v>53</v>
      </c>
      <c r="B59" s="78" t="s">
        <v>149</v>
      </c>
      <c r="C59" s="71" t="s">
        <v>402</v>
      </c>
      <c r="D59" s="72"/>
      <c r="E59" s="6" t="s">
        <v>432</v>
      </c>
      <c r="F59" s="6">
        <v>4.6323154999999998E-2</v>
      </c>
      <c r="G59" s="6" t="s">
        <v>432</v>
      </c>
      <c r="H59" s="6">
        <v>8.7574570000000004E-2</v>
      </c>
      <c r="I59" s="6">
        <v>0.70721266699999996</v>
      </c>
      <c r="J59" s="6">
        <v>0.80774343599999998</v>
      </c>
      <c r="K59" s="6">
        <v>0.91004018499999995</v>
      </c>
      <c r="L59" s="6">
        <v>1.2062399999999999E-3</v>
      </c>
      <c r="M59" s="6" t="s">
        <v>432</v>
      </c>
      <c r="N59" s="6">
        <v>7.6732682929999996</v>
      </c>
      <c r="O59" s="6">
        <v>0.37318789499999999</v>
      </c>
      <c r="P59" s="6">
        <v>3.24837E-3</v>
      </c>
      <c r="Q59" s="6">
        <v>0.81376288200000002</v>
      </c>
      <c r="R59" s="6">
        <v>1.017623765</v>
      </c>
      <c r="S59" s="6">
        <v>1.8372322999999999E-2</v>
      </c>
      <c r="T59" s="6">
        <v>1.4087384279999999</v>
      </c>
      <c r="U59" s="6">
        <v>3.905926622</v>
      </c>
      <c r="V59" s="6">
        <v>0.46401431999999998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4765.4489999999996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2.4167003949999999</v>
      </c>
      <c r="J60" s="6">
        <v>19.725123567000001</v>
      </c>
      <c r="K60" s="6">
        <v>64.447885243000002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394934.97952151258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2.0826254479999999</v>
      </c>
      <c r="J61" s="6">
        <v>20.812274819999999</v>
      </c>
      <c r="K61" s="6">
        <v>69.447795486000004</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93904320.202865332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1.2336079999999999E-2</v>
      </c>
      <c r="J62" s="6">
        <v>0.123360808</v>
      </c>
      <c r="K62" s="6">
        <v>0.246721617</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20560.134808718467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0.57353085000000004</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2.5185330398699999</v>
      </c>
      <c r="F65" s="6" t="s">
        <v>431</v>
      </c>
      <c r="G65" s="6" t="s">
        <v>431</v>
      </c>
      <c r="H65" s="6">
        <v>1.241673834E-2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1.85151E-3</v>
      </c>
      <c r="J67" s="6">
        <v>2.46868E-3</v>
      </c>
      <c r="K67" s="6">
        <v>3.0858499999999998E-3</v>
      </c>
      <c r="L67" s="6">
        <v>3.3327999999999997E-5</v>
      </c>
      <c r="M67" s="6">
        <v>7.1555486000000004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7.8037560000000002E-3</v>
      </c>
      <c r="F68" s="6" t="s">
        <v>432</v>
      </c>
      <c r="G68" s="6">
        <v>0.28686029000000002</v>
      </c>
      <c r="H68" s="6" t="s">
        <v>432</v>
      </c>
      <c r="I68" s="6">
        <v>1.300626E-2</v>
      </c>
      <c r="J68" s="6">
        <v>1.7341680000000002E-2</v>
      </c>
      <c r="K68" s="6">
        <v>2.1677100000000001E-2</v>
      </c>
      <c r="L68" s="6">
        <v>2.3411300000000001E-4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0.66953399999999996</v>
      </c>
      <c r="I69" s="6">
        <v>2.7179999999999999E-3</v>
      </c>
      <c r="J69" s="6">
        <v>3.6240000000000001E-3</v>
      </c>
      <c r="K69" s="6">
        <v>4.5300000000000002E-3</v>
      </c>
      <c r="L69" s="6">
        <v>4.8924000000000001E-5</v>
      </c>
      <c r="M69" s="6">
        <v>15.263382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1.3766916899999999</v>
      </c>
      <c r="F70" s="6">
        <v>8.3916868709999992</v>
      </c>
      <c r="G70" s="6">
        <v>6.9307832756164034</v>
      </c>
      <c r="H70" s="6">
        <v>1.2265756152997602</v>
      </c>
      <c r="I70" s="6">
        <v>1.8741168749955945</v>
      </c>
      <c r="J70" s="6">
        <v>2.5298881913274593</v>
      </c>
      <c r="K70" s="6">
        <v>3.2126262716761191</v>
      </c>
      <c r="L70" s="6">
        <v>3.6441724187120703E-2</v>
      </c>
      <c r="M70" s="6">
        <v>0.35702080000000003</v>
      </c>
      <c r="N70" s="6" t="s">
        <v>432</v>
      </c>
      <c r="O70" s="6" t="s">
        <v>432</v>
      </c>
      <c r="P70" s="6">
        <v>0.68364657799999995</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1.627793741464</v>
      </c>
      <c r="F72" s="6">
        <v>1.439910693696</v>
      </c>
      <c r="G72" s="6">
        <v>1.3365815893289532</v>
      </c>
      <c r="H72" s="6" t="s">
        <v>432</v>
      </c>
      <c r="I72" s="6">
        <v>0.83244755886586741</v>
      </c>
      <c r="J72" s="6">
        <v>1.0080427002870003</v>
      </c>
      <c r="K72" s="6">
        <v>1.7963150856952661</v>
      </c>
      <c r="L72" s="6">
        <v>3.2277669223200002E-2</v>
      </c>
      <c r="M72" s="6">
        <v>92.336167028999995</v>
      </c>
      <c r="N72" s="6">
        <v>37.801804990574198</v>
      </c>
      <c r="O72" s="6">
        <v>1.7244216660970568</v>
      </c>
      <c r="P72" s="6">
        <v>1.039531043156082</v>
      </c>
      <c r="Q72" s="6">
        <v>0.11391532849896131</v>
      </c>
      <c r="R72" s="6">
        <v>2.3641095749895227</v>
      </c>
      <c r="S72" s="6">
        <v>1.7791108966549694</v>
      </c>
      <c r="T72" s="6">
        <v>5.4829344671335454</v>
      </c>
      <c r="U72" s="6">
        <v>0.121929728</v>
      </c>
      <c r="V72" s="6">
        <v>30.415301842730177</v>
      </c>
      <c r="W72" s="6">
        <v>62.456719220150433</v>
      </c>
      <c r="X72" s="6" t="s">
        <v>431</v>
      </c>
      <c r="Y72" s="6" t="s">
        <v>431</v>
      </c>
      <c r="Z72" s="6" t="s">
        <v>431</v>
      </c>
      <c r="AA72" s="6" t="s">
        <v>431</v>
      </c>
      <c r="AB72" s="6">
        <v>16.838627727125715</v>
      </c>
      <c r="AC72" s="6">
        <v>0.20281196000000001</v>
      </c>
      <c r="AD72" s="6">
        <v>31.197060879999999</v>
      </c>
      <c r="AE72" s="60"/>
      <c r="AF72" s="26" t="s">
        <v>431</v>
      </c>
      <c r="AG72" s="26" t="s">
        <v>431</v>
      </c>
      <c r="AH72" s="26" t="s">
        <v>431</v>
      </c>
      <c r="AI72" s="26" t="s">
        <v>431</v>
      </c>
      <c r="AJ72" s="26" t="s">
        <v>431</v>
      </c>
      <c r="AK72" s="26">
        <v>16590.308000000001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0.173067</v>
      </c>
      <c r="J73" s="6">
        <v>0.24517824999999999</v>
      </c>
      <c r="K73" s="6">
        <v>0.28844500000000001</v>
      </c>
      <c r="L73" s="6">
        <v>1.7306700000000001E-2</v>
      </c>
      <c r="M73" s="6" t="s">
        <v>432</v>
      </c>
      <c r="N73" s="6">
        <v>0.13663172400000001</v>
      </c>
      <c r="O73" s="6">
        <v>4.1500290000000004E-3</v>
      </c>
      <c r="P73" s="6" t="s">
        <v>432</v>
      </c>
      <c r="Q73" s="6">
        <v>9.6834009999999995E-3</v>
      </c>
      <c r="R73" s="6">
        <v>2.6602750000000001E-3</v>
      </c>
      <c r="S73" s="6">
        <v>5.2141389999999996E-3</v>
      </c>
      <c r="T73" s="6">
        <v>1.2769319999999999E-3</v>
      </c>
      <c r="U73" s="6" t="s">
        <v>432</v>
      </c>
      <c r="V73" s="6">
        <v>0.66081230999999996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0.37638100000000002</v>
      </c>
      <c r="F74" s="6" t="s">
        <v>432</v>
      </c>
      <c r="G74" s="6">
        <v>4.0144185999999999</v>
      </c>
      <c r="H74" s="6" t="s">
        <v>432</v>
      </c>
      <c r="I74" s="6">
        <v>0.61274600000000001</v>
      </c>
      <c r="J74" s="6">
        <v>1.4121079990000001</v>
      </c>
      <c r="K74" s="6">
        <v>1.938440001</v>
      </c>
      <c r="L74" s="6">
        <v>1.4093158E-2</v>
      </c>
      <c r="M74" s="6">
        <v>45.16572</v>
      </c>
      <c r="N74" s="6" t="s">
        <v>432</v>
      </c>
      <c r="O74" s="6" t="s">
        <v>432</v>
      </c>
      <c r="P74" s="6" t="s">
        <v>432</v>
      </c>
      <c r="Q74" s="6" t="s">
        <v>432</v>
      </c>
      <c r="R74" s="6" t="s">
        <v>432</v>
      </c>
      <c r="S74" s="6" t="s">
        <v>432</v>
      </c>
      <c r="T74" s="6" t="s">
        <v>432</v>
      </c>
      <c r="U74" s="6" t="s">
        <v>432</v>
      </c>
      <c r="V74" s="6" t="s">
        <v>432</v>
      </c>
      <c r="W74" s="6">
        <v>7.7602000000000002</v>
      </c>
      <c r="X74" s="6">
        <v>1.53639181</v>
      </c>
      <c r="Y74" s="6">
        <v>1.52602766</v>
      </c>
      <c r="Z74" s="6">
        <v>1.52602766</v>
      </c>
      <c r="AA74" s="6">
        <v>0.18808063</v>
      </c>
      <c r="AB74" s="6">
        <v>4.7765277599999996</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0.60800000001999999</v>
      </c>
      <c r="H76" s="6" t="s">
        <v>432</v>
      </c>
      <c r="I76" s="6">
        <v>9.7280000003200002E-4</v>
      </c>
      <c r="J76" s="6">
        <v>1.945600000064E-3</v>
      </c>
      <c r="K76" s="6">
        <v>2.4320000000799999E-3</v>
      </c>
      <c r="L76" s="6" t="s">
        <v>432</v>
      </c>
      <c r="M76" s="6" t="s">
        <v>432</v>
      </c>
      <c r="N76" s="6">
        <v>0.1337600000044</v>
      </c>
      <c r="O76" s="6">
        <v>6.0800000002000001E-3</v>
      </c>
      <c r="P76" s="6" t="s">
        <v>432</v>
      </c>
      <c r="Q76" s="6">
        <v>3.6480000001199997E-2</v>
      </c>
      <c r="R76" s="6" t="s">
        <v>432</v>
      </c>
      <c r="S76" s="6" t="s">
        <v>432</v>
      </c>
      <c r="T76" s="6" t="s">
        <v>432</v>
      </c>
      <c r="U76" s="6" t="s">
        <v>432</v>
      </c>
      <c r="V76" s="6">
        <v>6.0800000002000001E-3</v>
      </c>
      <c r="W76" s="6">
        <v>0.3891200000128</v>
      </c>
      <c r="X76" s="6" t="s">
        <v>432</v>
      </c>
      <c r="Y76" s="6" t="s">
        <v>432</v>
      </c>
      <c r="Z76" s="6" t="s">
        <v>432</v>
      </c>
      <c r="AA76" s="6" t="s">
        <v>432</v>
      </c>
      <c r="AB76" s="6" t="s">
        <v>432</v>
      </c>
      <c r="AC76" s="6" t="s">
        <v>432</v>
      </c>
      <c r="AD76" s="6">
        <v>3.161600000104E-4</v>
      </c>
      <c r="AE76" s="60"/>
      <c r="AF76" s="26" t="s">
        <v>431</v>
      </c>
      <c r="AG76" s="26" t="s">
        <v>431</v>
      </c>
      <c r="AH76" s="26" t="s">
        <v>431</v>
      </c>
      <c r="AI76" s="26" t="s">
        <v>431</v>
      </c>
      <c r="AJ76" s="26" t="s">
        <v>431</v>
      </c>
      <c r="AK76" s="26">
        <v>121.60000000399999</v>
      </c>
      <c r="AL76" s="49" t="s">
        <v>193</v>
      </c>
    </row>
    <row r="77" spans="1:38" s="2" customFormat="1" ht="26.25" customHeight="1" thickBot="1" x14ac:dyDescent="0.25">
      <c r="A77" s="70" t="s">
        <v>53</v>
      </c>
      <c r="B77" s="70" t="s">
        <v>194</v>
      </c>
      <c r="C77" s="71" t="s">
        <v>195</v>
      </c>
      <c r="D77" s="72"/>
      <c r="E77" s="6" t="s">
        <v>432</v>
      </c>
      <c r="F77" s="6" t="s">
        <v>432</v>
      </c>
      <c r="G77" s="6">
        <v>0.62612124999999996</v>
      </c>
      <c r="H77" s="6" t="s">
        <v>432</v>
      </c>
      <c r="I77" s="6">
        <v>6.6368659999999999E-3</v>
      </c>
      <c r="J77" s="6">
        <v>7.242114E-3</v>
      </c>
      <c r="K77" s="6">
        <v>8.2647769999999992E-3</v>
      </c>
      <c r="L77" s="6" t="s">
        <v>432</v>
      </c>
      <c r="M77" s="6" t="s">
        <v>432</v>
      </c>
      <c r="N77" s="6">
        <v>0.130441</v>
      </c>
      <c r="O77" s="6">
        <v>3.1097130000000001E-2</v>
      </c>
      <c r="P77" s="6">
        <v>0.25054291649999999</v>
      </c>
      <c r="Q77" s="6">
        <v>1.8783300000000001E-3</v>
      </c>
      <c r="R77" s="6" t="s">
        <v>432</v>
      </c>
      <c r="S77" s="6" t="s">
        <v>432</v>
      </c>
      <c r="T77" s="6" t="s">
        <v>432</v>
      </c>
      <c r="U77" s="6" t="s">
        <v>432</v>
      </c>
      <c r="V77" s="6">
        <v>2.6505740000000002</v>
      </c>
      <c r="W77" s="6">
        <v>2.4001299999999999</v>
      </c>
      <c r="X77" s="6" t="s">
        <v>432</v>
      </c>
      <c r="Y77" s="6" t="s">
        <v>432</v>
      </c>
      <c r="Z77" s="6" t="s">
        <v>432</v>
      </c>
      <c r="AA77" s="6" t="s">
        <v>432</v>
      </c>
      <c r="AB77" s="6" t="s">
        <v>432</v>
      </c>
      <c r="AC77" s="6" t="s">
        <v>432</v>
      </c>
      <c r="AD77" s="6">
        <v>6.0148129999999995E-4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2.0966999999999998</v>
      </c>
      <c r="H78" s="6" t="s">
        <v>432</v>
      </c>
      <c r="I78" s="6">
        <v>3.0811538459999999E-2</v>
      </c>
      <c r="J78" s="6">
        <v>4.0129999999999999E-2</v>
      </c>
      <c r="K78" s="6">
        <v>0.10768</v>
      </c>
      <c r="L78" s="6">
        <v>3.0811537999999999E-5</v>
      </c>
      <c r="M78" s="6" t="s">
        <v>432</v>
      </c>
      <c r="N78" s="6">
        <v>4.5201799999999999</v>
      </c>
      <c r="O78" s="6">
        <v>0.21543000000000001</v>
      </c>
      <c r="P78" s="6">
        <v>4.8160000000000001E-2</v>
      </c>
      <c r="Q78" s="6">
        <v>1.17005</v>
      </c>
      <c r="R78" s="6">
        <v>5.8802729999999999</v>
      </c>
      <c r="S78" s="6">
        <v>10.22044</v>
      </c>
      <c r="T78" s="6">
        <v>0.24714</v>
      </c>
      <c r="U78" s="6" t="s">
        <v>432</v>
      </c>
      <c r="V78" s="6">
        <v>2.2401</v>
      </c>
      <c r="W78" s="6">
        <v>1.25280013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0.75696399999999997</v>
      </c>
      <c r="H80" s="6" t="s">
        <v>432</v>
      </c>
      <c r="I80" s="6" t="s">
        <v>432</v>
      </c>
      <c r="J80" s="6" t="s">
        <v>432</v>
      </c>
      <c r="K80" s="6">
        <v>0.46582400000000002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68.910056502000003</v>
      </c>
      <c r="G82" s="6" t="s">
        <v>431</v>
      </c>
      <c r="H82" s="6" t="s">
        <v>431</v>
      </c>
      <c r="I82" s="6" t="s">
        <v>432</v>
      </c>
      <c r="J82" s="6" t="s">
        <v>431</v>
      </c>
      <c r="K82" s="6" t="s">
        <v>431</v>
      </c>
      <c r="L82" s="6" t="s">
        <v>431</v>
      </c>
      <c r="M82" s="6" t="s">
        <v>431</v>
      </c>
      <c r="N82" s="6" t="s">
        <v>431</v>
      </c>
      <c r="O82" s="6" t="s">
        <v>431</v>
      </c>
      <c r="P82" s="6">
        <v>0.21820250499999999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2.0746666290000002</v>
      </c>
      <c r="G83" s="6" t="s">
        <v>432</v>
      </c>
      <c r="H83" s="6" t="s">
        <v>431</v>
      </c>
      <c r="I83" s="6">
        <v>5.9326208999999998E-2</v>
      </c>
      <c r="J83" s="6">
        <v>0.86557908299999997</v>
      </c>
      <c r="K83" s="6">
        <v>1.546371621</v>
      </c>
      <c r="L83" s="6">
        <v>3.381593E-3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3.0600393E-2</v>
      </c>
      <c r="G84" s="6" t="s">
        <v>431</v>
      </c>
      <c r="H84" s="6" t="s">
        <v>431</v>
      </c>
      <c r="I84" s="6">
        <v>1.8831009999999999E-2</v>
      </c>
      <c r="J84" s="6">
        <v>9.4155048000000005E-2</v>
      </c>
      <c r="K84" s="6">
        <v>0.37662018800000002</v>
      </c>
      <c r="L84" s="6">
        <v>2.4490000000000002E-6</v>
      </c>
      <c r="M84" s="6">
        <v>2.2361820000000002E-3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235387.615720042</v>
      </c>
      <c r="AL84" s="49" t="s">
        <v>412</v>
      </c>
    </row>
    <row r="85" spans="1:38" s="2" customFormat="1" ht="26.25" customHeight="1" thickBot="1" x14ac:dyDescent="0.25">
      <c r="A85" s="70" t="s">
        <v>208</v>
      </c>
      <c r="B85" s="76" t="s">
        <v>215</v>
      </c>
      <c r="C85" s="82" t="s">
        <v>403</v>
      </c>
      <c r="D85" s="72"/>
      <c r="E85" s="6" t="s">
        <v>431</v>
      </c>
      <c r="F85" s="6">
        <v>166.14831612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719.39835865646853</v>
      </c>
      <c r="AL85" s="49" t="s">
        <v>216</v>
      </c>
    </row>
    <row r="86" spans="1:38" s="2" customFormat="1" ht="26.25" customHeight="1" thickBot="1" x14ac:dyDescent="0.25">
      <c r="A86" s="70" t="s">
        <v>208</v>
      </c>
      <c r="B86" s="76" t="s">
        <v>217</v>
      </c>
      <c r="C86" s="80" t="s">
        <v>218</v>
      </c>
      <c r="D86" s="72"/>
      <c r="E86" s="6" t="s">
        <v>431</v>
      </c>
      <c r="F86" s="6">
        <v>39.196634518000003</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84.429864176057052</v>
      </c>
      <c r="AL86" s="49" t="s">
        <v>219</v>
      </c>
    </row>
    <row r="87" spans="1:38" s="2" customFormat="1" ht="26.25" customHeight="1" thickBot="1" x14ac:dyDescent="0.25">
      <c r="A87" s="70" t="s">
        <v>208</v>
      </c>
      <c r="B87" s="76" t="s">
        <v>220</v>
      </c>
      <c r="C87" s="80" t="s">
        <v>221</v>
      </c>
      <c r="D87" s="72"/>
      <c r="E87" s="6" t="s">
        <v>431</v>
      </c>
      <c r="F87" s="6">
        <v>2.4398966949999998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2.43989669166</v>
      </c>
      <c r="AL87" s="49" t="s">
        <v>219</v>
      </c>
    </row>
    <row r="88" spans="1:38" s="2" customFormat="1" ht="26.25" customHeight="1" thickBot="1" x14ac:dyDescent="0.25">
      <c r="A88" s="70" t="s">
        <v>208</v>
      </c>
      <c r="B88" s="76" t="s">
        <v>222</v>
      </c>
      <c r="C88" s="80" t="s">
        <v>223</v>
      </c>
      <c r="D88" s="72"/>
      <c r="E88" s="6" t="s">
        <v>432</v>
      </c>
      <c r="F88" s="6">
        <v>55.171629942000003</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31.308426788999999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37.571476732000001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3.910357614527448E-4</v>
      </c>
      <c r="Y90" s="6">
        <v>1.9737995578090927E-4</v>
      </c>
      <c r="Z90" s="6">
        <v>1.9737995578090927E-4</v>
      </c>
      <c r="AA90" s="6">
        <v>1.9737995578090927E-4</v>
      </c>
      <c r="AB90" s="6">
        <v>9.831756287954727E-4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7.2860014000000001E-2</v>
      </c>
      <c r="F91" s="6">
        <v>0.19374640200000001</v>
      </c>
      <c r="G91" s="6">
        <v>9.3570279999999999E-3</v>
      </c>
      <c r="H91" s="6">
        <v>0.166125525</v>
      </c>
      <c r="I91" s="6">
        <v>1.241745219</v>
      </c>
      <c r="J91" s="6">
        <v>1.3904042670000001</v>
      </c>
      <c r="K91" s="6">
        <v>1.551332803</v>
      </c>
      <c r="L91" s="6">
        <v>0.48636750400000001</v>
      </c>
      <c r="M91" s="6">
        <v>2.2278198749999998</v>
      </c>
      <c r="N91" s="6">
        <v>2.429109E-3</v>
      </c>
      <c r="O91" s="6">
        <v>0.21616792300000001</v>
      </c>
      <c r="P91" s="6">
        <v>1.79E-7</v>
      </c>
      <c r="Q91" s="6">
        <v>4.1200000000000004E-6</v>
      </c>
      <c r="R91" s="6">
        <v>4.8334000000000002E-5</v>
      </c>
      <c r="S91" s="6">
        <v>0.21753900600000001</v>
      </c>
      <c r="T91" s="6">
        <v>0.108174623</v>
      </c>
      <c r="U91" s="6" t="s">
        <v>432</v>
      </c>
      <c r="V91" s="6">
        <v>0.108887237</v>
      </c>
      <c r="W91" s="6">
        <v>4.0030247575805001E-3</v>
      </c>
      <c r="X91" s="6">
        <v>4.4433574809143554E-3</v>
      </c>
      <c r="Y91" s="6">
        <v>1.801361140911225E-3</v>
      </c>
      <c r="Z91" s="6">
        <v>1.801361140911225E-3</v>
      </c>
      <c r="AA91" s="6">
        <v>1.801361140911225E-3</v>
      </c>
      <c r="AB91" s="6">
        <v>9.8474409036480304E-3</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1.461449</v>
      </c>
      <c r="F92" s="6">
        <v>3.1514530000000001</v>
      </c>
      <c r="G92" s="6">
        <v>2.925608</v>
      </c>
      <c r="H92" s="6" t="s">
        <v>432</v>
      </c>
      <c r="I92" s="6">
        <v>0.37454880000000002</v>
      </c>
      <c r="J92" s="6">
        <v>0.49939840000000002</v>
      </c>
      <c r="K92" s="6">
        <v>0.62424800000000003</v>
      </c>
      <c r="L92" s="6">
        <v>9.7382687999999999E-3</v>
      </c>
      <c r="M92" s="6">
        <v>7.5067944999999998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1606.8050000000001</v>
      </c>
      <c r="AL92" s="49" t="s">
        <v>231</v>
      </c>
    </row>
    <row r="93" spans="1:38" s="2" customFormat="1" ht="26.25" customHeight="1" thickBot="1" x14ac:dyDescent="0.25">
      <c r="A93" s="70" t="s">
        <v>53</v>
      </c>
      <c r="B93" s="74" t="s">
        <v>232</v>
      </c>
      <c r="C93" s="71" t="s">
        <v>405</v>
      </c>
      <c r="D93" s="77"/>
      <c r="E93" s="6" t="s">
        <v>431</v>
      </c>
      <c r="F93" s="6">
        <v>23.537039818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7614.1001044986388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2.0285638750000001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3211.870949061662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1861.2107000000001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8.0211739000000004E-2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0.88998025599999997</v>
      </c>
      <c r="F99" s="6">
        <v>26.71944396</v>
      </c>
      <c r="G99" s="6" t="s">
        <v>431</v>
      </c>
      <c r="H99" s="6">
        <v>36.304810386</v>
      </c>
      <c r="I99" s="6">
        <v>0.48087424000000001</v>
      </c>
      <c r="J99" s="6">
        <v>0.73890431999999995</v>
      </c>
      <c r="K99" s="6">
        <v>1.61855232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1172.864</v>
      </c>
      <c r="AL99" s="49" t="s">
        <v>245</v>
      </c>
    </row>
    <row r="100" spans="1:38" s="2" customFormat="1" ht="26.25" customHeight="1" thickBot="1" x14ac:dyDescent="0.25">
      <c r="A100" s="70" t="s">
        <v>243</v>
      </c>
      <c r="B100" s="70" t="s">
        <v>246</v>
      </c>
      <c r="C100" s="71" t="s">
        <v>408</v>
      </c>
      <c r="D100" s="84"/>
      <c r="E100" s="6">
        <v>1.762291018</v>
      </c>
      <c r="F100" s="6">
        <v>20.031814816000001</v>
      </c>
      <c r="G100" s="6" t="s">
        <v>431</v>
      </c>
      <c r="H100" s="6">
        <v>37.849079768999999</v>
      </c>
      <c r="I100" s="6">
        <v>0.35290584000000003</v>
      </c>
      <c r="J100" s="6">
        <v>0.52935876000000004</v>
      </c>
      <c r="K100" s="6">
        <v>1.15674692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5217.5839999999998</v>
      </c>
      <c r="AL100" s="49" t="s">
        <v>245</v>
      </c>
    </row>
    <row r="101" spans="1:38" s="2" customFormat="1" ht="26.25" customHeight="1" thickBot="1" x14ac:dyDescent="0.25">
      <c r="A101" s="70" t="s">
        <v>243</v>
      </c>
      <c r="B101" s="70" t="s">
        <v>247</v>
      </c>
      <c r="C101" s="71" t="s">
        <v>248</v>
      </c>
      <c r="D101" s="84"/>
      <c r="E101" s="6">
        <v>0.427461068</v>
      </c>
      <c r="F101" s="6">
        <v>1.1492310670000001</v>
      </c>
      <c r="G101" s="6" t="s">
        <v>431</v>
      </c>
      <c r="H101" s="6">
        <v>11.73154778</v>
      </c>
      <c r="I101" s="6">
        <v>0.1231003</v>
      </c>
      <c r="J101" s="6">
        <v>0.36930089999999999</v>
      </c>
      <c r="K101" s="6">
        <v>0.86170210000000003</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24240.274000000001</v>
      </c>
      <c r="AL101" s="49" t="s">
        <v>245</v>
      </c>
    </row>
    <row r="102" spans="1:38" s="2" customFormat="1" ht="26.25" customHeight="1" thickBot="1" x14ac:dyDescent="0.25">
      <c r="A102" s="70" t="s">
        <v>243</v>
      </c>
      <c r="B102" s="70" t="s">
        <v>249</v>
      </c>
      <c r="C102" s="71" t="s">
        <v>386</v>
      </c>
      <c r="D102" s="84"/>
      <c r="E102" s="6">
        <v>0.51188813899999996</v>
      </c>
      <c r="F102" s="6">
        <v>12.394003336000001</v>
      </c>
      <c r="G102" s="6" t="s">
        <v>431</v>
      </c>
      <c r="H102" s="6">
        <v>75.902227977999999</v>
      </c>
      <c r="I102" s="6">
        <v>0.136711054</v>
      </c>
      <c r="J102" s="6">
        <v>3.0394186900000002</v>
      </c>
      <c r="K102" s="6">
        <v>21.239092280000001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22959.623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0.13961949600000001</v>
      </c>
      <c r="F104" s="6">
        <v>0.32500115499999999</v>
      </c>
      <c r="G104" s="6" t="s">
        <v>431</v>
      </c>
      <c r="H104" s="6">
        <v>3.391929185</v>
      </c>
      <c r="I104" s="6">
        <v>2.4023679999999999E-2</v>
      </c>
      <c r="J104" s="6">
        <v>7.2071040000000003E-2</v>
      </c>
      <c r="K104" s="6">
        <v>0.16816576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2774.31</v>
      </c>
      <c r="AL104" s="49" t="s">
        <v>245</v>
      </c>
    </row>
    <row r="105" spans="1:38" s="2" customFormat="1" ht="26.25" customHeight="1" thickBot="1" x14ac:dyDescent="0.25">
      <c r="A105" s="70" t="s">
        <v>243</v>
      </c>
      <c r="B105" s="70" t="s">
        <v>254</v>
      </c>
      <c r="C105" s="71" t="s">
        <v>255</v>
      </c>
      <c r="D105" s="84"/>
      <c r="E105" s="6">
        <v>7.3720109000000006E-2</v>
      </c>
      <c r="F105" s="6">
        <v>0.321366543</v>
      </c>
      <c r="G105" s="6" t="s">
        <v>431</v>
      </c>
      <c r="H105" s="6">
        <v>1.941010371</v>
      </c>
      <c r="I105" s="6">
        <v>1.2943847E-2</v>
      </c>
      <c r="J105" s="6">
        <v>2.034033E-2</v>
      </c>
      <c r="K105" s="6">
        <v>4.4378906000000003E-2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246.045000058434</v>
      </c>
      <c r="AL105" s="49" t="s">
        <v>245</v>
      </c>
    </row>
    <row r="106" spans="1:38" s="2" customFormat="1" ht="26.25" customHeight="1" thickBot="1" x14ac:dyDescent="0.25">
      <c r="A106" s="70" t="s">
        <v>243</v>
      </c>
      <c r="B106" s="70" t="s">
        <v>256</v>
      </c>
      <c r="C106" s="71" t="s">
        <v>257</v>
      </c>
      <c r="D106" s="84"/>
      <c r="E106" s="6">
        <v>3.2544929999999998E-3</v>
      </c>
      <c r="F106" s="6">
        <v>5.5621477000000002E-2</v>
      </c>
      <c r="G106" s="6" t="s">
        <v>431</v>
      </c>
      <c r="H106" s="6">
        <v>0.119987101</v>
      </c>
      <c r="I106" s="6">
        <v>1.8919379999999999E-3</v>
      </c>
      <c r="J106" s="6">
        <v>3.0271030000000002E-3</v>
      </c>
      <c r="K106" s="6">
        <v>6.432592E-3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63.246000000000002</v>
      </c>
      <c r="AL106" s="49" t="s">
        <v>245</v>
      </c>
    </row>
    <row r="107" spans="1:38" s="2" customFormat="1" ht="26.25" customHeight="1" thickBot="1" x14ac:dyDescent="0.25">
      <c r="A107" s="70" t="s">
        <v>243</v>
      </c>
      <c r="B107" s="70" t="s">
        <v>258</v>
      </c>
      <c r="C107" s="71" t="s">
        <v>379</v>
      </c>
      <c r="D107" s="84"/>
      <c r="E107" s="6">
        <v>0.56966351199999998</v>
      </c>
      <c r="F107" s="6">
        <v>1.8105981920000001</v>
      </c>
      <c r="G107" s="6" t="s">
        <v>431</v>
      </c>
      <c r="H107" s="6">
        <v>8.2691752269999999</v>
      </c>
      <c r="I107" s="6">
        <v>0.136224858</v>
      </c>
      <c r="J107" s="6">
        <v>1.8163314399999999</v>
      </c>
      <c r="K107" s="6">
        <v>8.6275743400000007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45408.286</v>
      </c>
      <c r="AL107" s="49" t="s">
        <v>245</v>
      </c>
    </row>
    <row r="108" spans="1:38" s="2" customFormat="1" ht="26.25" customHeight="1" thickBot="1" x14ac:dyDescent="0.25">
      <c r="A108" s="70" t="s">
        <v>243</v>
      </c>
      <c r="B108" s="70" t="s">
        <v>259</v>
      </c>
      <c r="C108" s="71" t="s">
        <v>380</v>
      </c>
      <c r="D108" s="84"/>
      <c r="E108" s="6">
        <v>1.1620463599999999</v>
      </c>
      <c r="F108" s="6">
        <v>11.439911293</v>
      </c>
      <c r="G108" s="6" t="s">
        <v>431</v>
      </c>
      <c r="H108" s="6">
        <v>24.464114853000002</v>
      </c>
      <c r="I108" s="6">
        <v>0.16488602599999999</v>
      </c>
      <c r="J108" s="6">
        <v>1.64886026</v>
      </c>
      <c r="K108" s="6">
        <v>3.2977205199999999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82443.013000000006</v>
      </c>
      <c r="AL108" s="49" t="s">
        <v>245</v>
      </c>
    </row>
    <row r="109" spans="1:38" s="2" customFormat="1" ht="26.25" customHeight="1" thickBot="1" x14ac:dyDescent="0.25">
      <c r="A109" s="70" t="s">
        <v>243</v>
      </c>
      <c r="B109" s="70" t="s">
        <v>260</v>
      </c>
      <c r="C109" s="71" t="s">
        <v>381</v>
      </c>
      <c r="D109" s="84"/>
      <c r="E109" s="6">
        <v>0.11300322</v>
      </c>
      <c r="F109" s="6">
        <v>0.50826089900000004</v>
      </c>
      <c r="G109" s="6" t="s">
        <v>431</v>
      </c>
      <c r="H109" s="6">
        <v>3.2728278849999999</v>
      </c>
      <c r="I109" s="6">
        <v>0.10377011999999999</v>
      </c>
      <c r="J109" s="6">
        <v>0.57073565999999998</v>
      </c>
      <c r="K109" s="6">
        <v>0.57073565999999998</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5188.5060000000003</v>
      </c>
      <c r="AL109" s="49" t="s">
        <v>245</v>
      </c>
    </row>
    <row r="110" spans="1:38" s="2" customFormat="1" ht="26.25" customHeight="1" thickBot="1" x14ac:dyDescent="0.25">
      <c r="A110" s="70" t="s">
        <v>243</v>
      </c>
      <c r="B110" s="70" t="s">
        <v>261</v>
      </c>
      <c r="C110" s="71" t="s">
        <v>382</v>
      </c>
      <c r="D110" s="84"/>
      <c r="E110" s="6">
        <v>0.47934406200000002</v>
      </c>
      <c r="F110" s="6">
        <v>2.1642648759999998</v>
      </c>
      <c r="G110" s="6" t="s">
        <v>431</v>
      </c>
      <c r="H110" s="6">
        <v>13.883264236</v>
      </c>
      <c r="I110" s="6">
        <v>0.44198599999999999</v>
      </c>
      <c r="J110" s="6">
        <v>2.4309229999999999</v>
      </c>
      <c r="K110" s="6">
        <v>2.4309229999999999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22099.3</v>
      </c>
      <c r="AL110" s="49" t="s">
        <v>245</v>
      </c>
    </row>
    <row r="111" spans="1:38" s="2" customFormat="1" ht="26.25" customHeight="1" thickBot="1" x14ac:dyDescent="0.25">
      <c r="A111" s="70" t="s">
        <v>243</v>
      </c>
      <c r="B111" s="70" t="s">
        <v>262</v>
      </c>
      <c r="C111" s="71" t="s">
        <v>376</v>
      </c>
      <c r="D111" s="84"/>
      <c r="E111" s="6">
        <v>1.786839936</v>
      </c>
      <c r="F111" s="6">
        <v>1.1235119339999999</v>
      </c>
      <c r="G111" s="6" t="s">
        <v>431</v>
      </c>
      <c r="H111" s="6">
        <v>30.388006789999999</v>
      </c>
      <c r="I111" s="6">
        <v>6.1365735999999997E-2</v>
      </c>
      <c r="J111" s="6">
        <v>0.12273147199999999</v>
      </c>
      <c r="K111" s="6">
        <v>0.27614581199999999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15341.433999999999</v>
      </c>
      <c r="AL111" s="49" t="s">
        <v>245</v>
      </c>
    </row>
    <row r="112" spans="1:38" s="2" customFormat="1" ht="26.25" customHeight="1" thickBot="1" x14ac:dyDescent="0.25">
      <c r="A112" s="70" t="s">
        <v>263</v>
      </c>
      <c r="B112" s="70" t="s">
        <v>264</v>
      </c>
      <c r="C112" s="71" t="s">
        <v>265</v>
      </c>
      <c r="D112" s="72"/>
      <c r="E112" s="6">
        <v>45.076575765999998</v>
      </c>
      <c r="F112" s="6" t="s">
        <v>431</v>
      </c>
      <c r="G112" s="6" t="s">
        <v>431</v>
      </c>
      <c r="H112" s="6">
        <v>142.98728851300001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1126914394.0153918</v>
      </c>
      <c r="AL112" s="49" t="s">
        <v>418</v>
      </c>
    </row>
    <row r="113" spans="1:38" s="2" customFormat="1" ht="26.25" customHeight="1" thickBot="1" x14ac:dyDescent="0.25">
      <c r="A113" s="70" t="s">
        <v>263</v>
      </c>
      <c r="B113" s="85" t="s">
        <v>266</v>
      </c>
      <c r="C113" s="86" t="s">
        <v>267</v>
      </c>
      <c r="D113" s="72"/>
      <c r="E113" s="6">
        <v>20.704160486999999</v>
      </c>
      <c r="F113" s="6">
        <v>28.908761762000001</v>
      </c>
      <c r="G113" s="6" t="s">
        <v>431</v>
      </c>
      <c r="H113" s="6">
        <v>158.81950549300001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0.96762682700000002</v>
      </c>
      <c r="F114" s="6" t="s">
        <v>431</v>
      </c>
      <c r="G114" s="6" t="s">
        <v>431</v>
      </c>
      <c r="H114" s="6">
        <v>3.1447871799999998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0.25502807999999999</v>
      </c>
      <c r="F115" s="6" t="s">
        <v>431</v>
      </c>
      <c r="G115" s="6" t="s">
        <v>431</v>
      </c>
      <c r="H115" s="6">
        <v>0.51005616099999995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12.572369522000001</v>
      </c>
      <c r="F116" s="6">
        <v>1.3246552789999999</v>
      </c>
      <c r="G116" s="6" t="s">
        <v>431</v>
      </c>
      <c r="H116" s="6">
        <v>34.131662398000003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6.599548499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2.0316586999999999</v>
      </c>
      <c r="J119" s="6">
        <v>46.315146265000003</v>
      </c>
      <c r="K119" s="6">
        <v>46.315146265000003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8.8839755539999992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13.819781000000001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1.7835612700000001</v>
      </c>
      <c r="F123" s="6">
        <v>3.7596190909999998</v>
      </c>
      <c r="G123" s="6">
        <v>0.238390818</v>
      </c>
      <c r="H123" s="6">
        <v>1.8607368660000001</v>
      </c>
      <c r="I123" s="6">
        <v>4.753268426</v>
      </c>
      <c r="J123" s="6">
        <v>4.9674404509999999</v>
      </c>
      <c r="K123" s="6">
        <v>5.0434242380000001</v>
      </c>
      <c r="L123" s="6">
        <v>0.59279379799999998</v>
      </c>
      <c r="M123" s="6">
        <v>53.725804615999998</v>
      </c>
      <c r="N123" s="6">
        <v>4.1541567000000001E-2</v>
      </c>
      <c r="O123" s="6">
        <v>0.37021310400000002</v>
      </c>
      <c r="P123" s="6">
        <v>7.6257341000000006E-2</v>
      </c>
      <c r="Q123" s="6">
        <v>7.4863819999999998E-3</v>
      </c>
      <c r="R123" s="6">
        <v>7.9654252999999994E-2</v>
      </c>
      <c r="S123" s="6">
        <v>4.6030230999999998E-2</v>
      </c>
      <c r="T123" s="6">
        <v>2.7942334999999999E-2</v>
      </c>
      <c r="U123" s="6">
        <v>2.1731045000000001E-2</v>
      </c>
      <c r="V123" s="6">
        <v>0.475408055</v>
      </c>
      <c r="W123" s="6">
        <v>0.38765351331901438</v>
      </c>
      <c r="X123" s="6">
        <v>1.6324942569218988</v>
      </c>
      <c r="Y123" s="6">
        <v>1.5727923532789687</v>
      </c>
      <c r="Z123" s="6">
        <v>0.69480794648960931</v>
      </c>
      <c r="AA123" s="6">
        <v>0.63047358011281507</v>
      </c>
      <c r="AB123" s="6">
        <v>4.530568136803292</v>
      </c>
      <c r="AC123" s="6" t="s">
        <v>431</v>
      </c>
      <c r="AD123" s="6" t="s">
        <v>431</v>
      </c>
      <c r="AE123" s="60"/>
      <c r="AF123" s="26" t="s">
        <v>431</v>
      </c>
      <c r="AG123" s="26" t="s">
        <v>431</v>
      </c>
      <c r="AH123" s="26" t="s">
        <v>431</v>
      </c>
      <c r="AI123" s="26" t="s">
        <v>431</v>
      </c>
      <c r="AJ123" s="26" t="s">
        <v>431</v>
      </c>
      <c r="AK123" s="26">
        <v>165141.91484397638</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9.6673111910946744E-3</v>
      </c>
      <c r="F125" s="6">
        <v>4.0198495195150503</v>
      </c>
      <c r="G125" s="6" t="s">
        <v>431</v>
      </c>
      <c r="H125" s="6" t="s">
        <v>432</v>
      </c>
      <c r="I125" s="6">
        <v>4.559386723061905E-3</v>
      </c>
      <c r="J125" s="6">
        <v>7.624075261084739E-3</v>
      </c>
      <c r="K125" s="6">
        <v>1.1644418020641575E-2</v>
      </c>
      <c r="L125" s="6" t="s">
        <v>431</v>
      </c>
      <c r="M125" s="6">
        <v>0.17846279027878023</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16476.819073899984</v>
      </c>
      <c r="AL125" s="49" t="s">
        <v>425</v>
      </c>
    </row>
    <row r="126" spans="1:38" s="2" customFormat="1" ht="26.25" customHeight="1" thickBot="1" x14ac:dyDescent="0.25">
      <c r="A126" s="70" t="s">
        <v>288</v>
      </c>
      <c r="B126" s="70" t="s">
        <v>291</v>
      </c>
      <c r="C126" s="71" t="s">
        <v>292</v>
      </c>
      <c r="D126" s="72"/>
      <c r="E126" s="6" t="s">
        <v>432</v>
      </c>
      <c r="F126" s="6" t="s">
        <v>432</v>
      </c>
      <c r="G126" s="6" t="s">
        <v>432</v>
      </c>
      <c r="H126" s="6">
        <v>0.50338743600000002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2097.4476488</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2.6807399999999999E-2</v>
      </c>
      <c r="F128" s="6">
        <v>2.9786E-4</v>
      </c>
      <c r="G128" s="6">
        <v>2.53181E-2</v>
      </c>
      <c r="H128" s="6" t="s">
        <v>432</v>
      </c>
      <c r="I128" s="6">
        <v>4.4678999999999997E-5</v>
      </c>
      <c r="J128" s="6">
        <v>4.4678999999999997E-5</v>
      </c>
      <c r="K128" s="6">
        <v>4.4678999999999997E-5</v>
      </c>
      <c r="L128" s="6">
        <v>1.564E-6</v>
      </c>
      <c r="M128" s="6">
        <v>1.04251E-2</v>
      </c>
      <c r="N128" s="6">
        <v>8.6379399999999998E-4</v>
      </c>
      <c r="O128" s="6">
        <v>6.8508000000000002E-5</v>
      </c>
      <c r="P128" s="6">
        <v>4.1700399999999999E-2</v>
      </c>
      <c r="Q128" s="6">
        <v>9.2336999999999994E-5</v>
      </c>
      <c r="R128" s="6">
        <v>2.4424499999999998E-4</v>
      </c>
      <c r="S128" s="6">
        <v>2.0403500000000001E-4</v>
      </c>
      <c r="T128" s="6">
        <v>3.21689E-4</v>
      </c>
      <c r="U128" s="6">
        <v>1.7424899999999999E-4</v>
      </c>
      <c r="V128" s="6">
        <v>3.6487899999999997E-4</v>
      </c>
      <c r="W128" s="6">
        <v>5.2125500000000002</v>
      </c>
      <c r="X128" s="6">
        <v>1.2510119999999999E-7</v>
      </c>
      <c r="Y128" s="6">
        <v>2.665847E-7</v>
      </c>
      <c r="Z128" s="6">
        <v>1.4148350000000001E-7</v>
      </c>
      <c r="AA128" s="6">
        <v>1.7275880000000001E-7</v>
      </c>
      <c r="AB128" s="6">
        <v>7.059282E-7</v>
      </c>
      <c r="AC128" s="6">
        <v>2.9786E-2</v>
      </c>
      <c r="AD128" s="6">
        <v>7.4469999999999996E-3</v>
      </c>
      <c r="AE128" s="60"/>
      <c r="AF128" s="26" t="s">
        <v>431</v>
      </c>
      <c r="AG128" s="26" t="s">
        <v>431</v>
      </c>
      <c r="AH128" s="26" t="s">
        <v>431</v>
      </c>
      <c r="AI128" s="26" t="s">
        <v>431</v>
      </c>
      <c r="AJ128" s="26" t="s">
        <v>431</v>
      </c>
      <c r="AK128" s="26">
        <v>14.893000000000001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6.7463999999999996E-3</v>
      </c>
      <c r="F131" s="6">
        <v>2.6235999999999998E-3</v>
      </c>
      <c r="G131" s="6">
        <v>3.2982399999999999E-4</v>
      </c>
      <c r="H131" s="6" t="s">
        <v>432</v>
      </c>
      <c r="I131" s="6" t="s">
        <v>432</v>
      </c>
      <c r="J131" s="6" t="s">
        <v>432</v>
      </c>
      <c r="K131" s="6">
        <v>8.6204000000000001E-4</v>
      </c>
      <c r="L131" s="6">
        <v>1.9827000000000001E-4</v>
      </c>
      <c r="M131" s="6">
        <v>5.6220000000000003E-3</v>
      </c>
      <c r="N131" s="6" t="s">
        <v>431</v>
      </c>
      <c r="O131" s="6">
        <v>4.4976E-4</v>
      </c>
      <c r="P131" s="6">
        <v>6.0717599999999998E-3</v>
      </c>
      <c r="Q131" s="6">
        <v>3.7479999999999999E-6</v>
      </c>
      <c r="R131" s="6">
        <v>5.9967999999999999E-5</v>
      </c>
      <c r="S131" s="6">
        <v>9.2200800000000003E-3</v>
      </c>
      <c r="T131" s="6">
        <v>1.1244E-3</v>
      </c>
      <c r="U131" s="6" t="s">
        <v>432</v>
      </c>
      <c r="V131" s="6" t="s">
        <v>432</v>
      </c>
      <c r="W131" s="6">
        <v>10.494400000000001</v>
      </c>
      <c r="X131" s="6">
        <v>2.6568102784000001E-8</v>
      </c>
      <c r="Y131" s="6">
        <v>5.6615357780000003E-8</v>
      </c>
      <c r="Z131" s="6">
        <v>3.0047258743999999E-8</v>
      </c>
      <c r="AA131" s="6">
        <v>3.6689284440000003E-8</v>
      </c>
      <c r="AB131" s="6">
        <v>1.4992000000000001E-7</v>
      </c>
      <c r="AC131" s="6">
        <v>0.37480000000000002</v>
      </c>
      <c r="AD131" s="6">
        <v>7.4959999999999999E-2</v>
      </c>
      <c r="AE131" s="60"/>
      <c r="AF131" s="26" t="s">
        <v>431</v>
      </c>
      <c r="AG131" s="26" t="s">
        <v>431</v>
      </c>
      <c r="AH131" s="26" t="s">
        <v>431</v>
      </c>
      <c r="AI131" s="26" t="s">
        <v>431</v>
      </c>
      <c r="AJ131" s="26" t="s">
        <v>431</v>
      </c>
      <c r="AK131" s="26">
        <v>3.7480000000000002</v>
      </c>
      <c r="AL131" s="49" t="s">
        <v>300</v>
      </c>
    </row>
    <row r="132" spans="1:38" s="2" customFormat="1" ht="26.25" customHeight="1" thickBot="1" x14ac:dyDescent="0.25">
      <c r="A132" s="70" t="s">
        <v>288</v>
      </c>
      <c r="B132" s="74" t="s">
        <v>305</v>
      </c>
      <c r="C132" s="82" t="s">
        <v>306</v>
      </c>
      <c r="D132" s="72"/>
      <c r="E132" s="6">
        <v>0.1372758</v>
      </c>
      <c r="F132" s="6">
        <v>2.7509707000000001E-2</v>
      </c>
      <c r="G132" s="6">
        <v>0.16374825600000001</v>
      </c>
      <c r="H132" s="6" t="s">
        <v>432</v>
      </c>
      <c r="I132" s="6">
        <v>2.5731869999999998E-3</v>
      </c>
      <c r="J132" s="6">
        <v>9.5909689999999995E-3</v>
      </c>
      <c r="K132" s="6">
        <v>0.12164156199999999</v>
      </c>
      <c r="L132" s="6">
        <v>9.0061800000000006E-5</v>
      </c>
      <c r="M132" s="6">
        <v>0.85110996000000005</v>
      </c>
      <c r="N132" s="6">
        <v>2.7455159999999998</v>
      </c>
      <c r="O132" s="6">
        <v>0.87856511999999998</v>
      </c>
      <c r="P132" s="6">
        <v>0.12629373599999999</v>
      </c>
      <c r="Q132" s="6">
        <v>0.25807850399999999</v>
      </c>
      <c r="R132" s="6">
        <v>0.76874447999999995</v>
      </c>
      <c r="S132" s="6">
        <v>2.1964128000000001</v>
      </c>
      <c r="T132" s="6">
        <v>0.43928255999999999</v>
      </c>
      <c r="U132" s="6">
        <v>8.2365479999999998E-3</v>
      </c>
      <c r="V132" s="6">
        <v>3.62408112</v>
      </c>
      <c r="W132" s="6">
        <v>3.429996</v>
      </c>
      <c r="X132" s="6">
        <v>2.9825575199999999E-5</v>
      </c>
      <c r="Y132" s="6">
        <v>4.0937063999999998E-6</v>
      </c>
      <c r="Z132" s="6">
        <v>3.5673727200000001E-5</v>
      </c>
      <c r="AA132" s="6">
        <v>5.8481519999999997E-6</v>
      </c>
      <c r="AB132" s="6">
        <v>7.5441160799999995E-5</v>
      </c>
      <c r="AC132" s="6">
        <v>0.25807836000000001</v>
      </c>
      <c r="AD132" s="6">
        <v>0.2470966</v>
      </c>
      <c r="AE132" s="60"/>
      <c r="AF132" s="26" t="s">
        <v>431</v>
      </c>
      <c r="AG132" s="26" t="s">
        <v>431</v>
      </c>
      <c r="AH132" s="26" t="s">
        <v>431</v>
      </c>
      <c r="AI132" s="26" t="s">
        <v>431</v>
      </c>
      <c r="AJ132" s="26" t="s">
        <v>431</v>
      </c>
      <c r="AK132" s="26">
        <v>58.481520000000003</v>
      </c>
      <c r="AL132" s="49" t="s">
        <v>414</v>
      </c>
    </row>
    <row r="133" spans="1:38" s="2" customFormat="1" ht="26.25" customHeight="1" thickBot="1" x14ac:dyDescent="0.25">
      <c r="A133" s="70" t="s">
        <v>288</v>
      </c>
      <c r="B133" s="74" t="s">
        <v>307</v>
      </c>
      <c r="C133" s="82" t="s">
        <v>308</v>
      </c>
      <c r="D133" s="72"/>
      <c r="E133" s="6">
        <v>4.2988124000000003E-2</v>
      </c>
      <c r="F133" s="6">
        <v>6.7739099999999995E-4</v>
      </c>
      <c r="G133" s="6">
        <v>5.888066E-3</v>
      </c>
      <c r="H133" s="6" t="s">
        <v>431</v>
      </c>
      <c r="I133" s="6">
        <v>1.808107E-3</v>
      </c>
      <c r="J133" s="6">
        <v>1.808107E-3</v>
      </c>
      <c r="K133" s="6">
        <v>2.009238E-3</v>
      </c>
      <c r="L133" s="6" t="s">
        <v>432</v>
      </c>
      <c r="M133" s="6" t="s">
        <v>434</v>
      </c>
      <c r="N133" s="6">
        <v>1.564766E-3</v>
      </c>
      <c r="O133" s="6">
        <v>2.6209900000000001E-4</v>
      </c>
      <c r="P133" s="6">
        <v>7.7639159999999999E-2</v>
      </c>
      <c r="Q133" s="6">
        <v>7.0917400000000002E-4</v>
      </c>
      <c r="R133" s="6">
        <v>7.0656600000000005E-4</v>
      </c>
      <c r="S133" s="6">
        <v>6.4768900000000001E-4</v>
      </c>
      <c r="T133" s="6">
        <v>9.0301300000000004E-4</v>
      </c>
      <c r="U133" s="6">
        <v>1.0306720000000001E-3</v>
      </c>
      <c r="V133" s="6">
        <v>8.3433410000000006E-3</v>
      </c>
      <c r="W133" s="6">
        <v>1.40688414E-3</v>
      </c>
      <c r="X133" s="6">
        <v>6.8781002400000005E-7</v>
      </c>
      <c r="Y133" s="6">
        <v>3.7569017219999998E-7</v>
      </c>
      <c r="Z133" s="6">
        <v>3.3556792080000002E-7</v>
      </c>
      <c r="AA133" s="6">
        <v>3.6422667179999998E-7</v>
      </c>
      <c r="AB133" s="6">
        <v>1.7632947888E-6</v>
      </c>
      <c r="AC133" s="6">
        <v>7.8150000000000008E-3</v>
      </c>
      <c r="AD133" s="6">
        <v>2.1363E-2</v>
      </c>
      <c r="AE133" s="60"/>
      <c r="AF133" s="26" t="s">
        <v>431</v>
      </c>
      <c r="AG133" s="26" t="s">
        <v>431</v>
      </c>
      <c r="AH133" s="26" t="s">
        <v>431</v>
      </c>
      <c r="AI133" s="26" t="s">
        <v>431</v>
      </c>
      <c r="AJ133" s="26" t="s">
        <v>431</v>
      </c>
      <c r="AK133" s="26">
        <v>52106.82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29.106125475999999</v>
      </c>
      <c r="F135" s="6">
        <v>5.8328908779999997</v>
      </c>
      <c r="G135" s="6">
        <v>1.108249265</v>
      </c>
      <c r="H135" s="6" t="s">
        <v>432</v>
      </c>
      <c r="I135" s="6">
        <v>26.889626947</v>
      </c>
      <c r="J135" s="6">
        <v>28.522836388000002</v>
      </c>
      <c r="K135" s="6">
        <v>29.047796566999999</v>
      </c>
      <c r="L135" s="6">
        <v>15.031359788</v>
      </c>
      <c r="M135" s="6">
        <v>366.77217833999998</v>
      </c>
      <c r="N135" s="6">
        <v>3.9080368870000002</v>
      </c>
      <c r="O135" s="6">
        <v>0.40830236199999997</v>
      </c>
      <c r="P135" s="6" t="s">
        <v>432</v>
      </c>
      <c r="Q135" s="6">
        <v>0.23331563599999999</v>
      </c>
      <c r="R135" s="6">
        <v>5.8328908999999998E-2</v>
      </c>
      <c r="S135" s="6">
        <v>0.81660472399999995</v>
      </c>
      <c r="T135" s="6" t="s">
        <v>432</v>
      </c>
      <c r="U135" s="6">
        <v>0.17498672500000001</v>
      </c>
      <c r="V135" s="6">
        <v>105.283680326</v>
      </c>
      <c r="W135" s="6">
        <v>58.328908769152584</v>
      </c>
      <c r="X135" s="6">
        <v>3.2664221574947021E-2</v>
      </c>
      <c r="Y135" s="6">
        <v>6.124541545302567E-2</v>
      </c>
      <c r="Z135" s="6">
        <v>0.13882294169352485</v>
      </c>
      <c r="AA135" s="6" t="s">
        <v>432</v>
      </c>
      <c r="AB135" s="6">
        <v>0.23273257872149755</v>
      </c>
      <c r="AC135" s="6" t="s">
        <v>432</v>
      </c>
      <c r="AD135" s="6" t="s">
        <v>431</v>
      </c>
      <c r="AE135" s="60"/>
      <c r="AF135" s="26" t="s">
        <v>431</v>
      </c>
      <c r="AG135" s="26" t="s">
        <v>431</v>
      </c>
      <c r="AH135" s="26" t="s">
        <v>431</v>
      </c>
      <c r="AI135" s="26" t="s">
        <v>431</v>
      </c>
      <c r="AJ135" s="26" t="s">
        <v>431</v>
      </c>
      <c r="AK135" s="26">
        <v>4083.0276968683779</v>
      </c>
      <c r="AL135" s="49" t="s">
        <v>412</v>
      </c>
    </row>
    <row r="136" spans="1:38" s="2" customFormat="1" ht="26.25" customHeight="1" thickBot="1" x14ac:dyDescent="0.25">
      <c r="A136" s="70" t="s">
        <v>288</v>
      </c>
      <c r="B136" s="70" t="s">
        <v>313</v>
      </c>
      <c r="C136" s="71" t="s">
        <v>314</v>
      </c>
      <c r="D136" s="72"/>
      <c r="E136" s="6">
        <v>8.5651809999999998E-3</v>
      </c>
      <c r="F136" s="6">
        <v>4.0319736000000002E-2</v>
      </c>
      <c r="G136" s="6" t="s">
        <v>431</v>
      </c>
      <c r="H136" s="6" t="s">
        <v>432</v>
      </c>
      <c r="I136" s="6">
        <v>3.5578440000000001E-3</v>
      </c>
      <c r="J136" s="6">
        <v>3.5578440000000001E-3</v>
      </c>
      <c r="K136" s="6">
        <v>3.5578440000000001E-3</v>
      </c>
      <c r="L136" s="6" t="s">
        <v>432</v>
      </c>
      <c r="M136" s="6">
        <v>0.158126354</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820.16544613201404</v>
      </c>
      <c r="AL136" s="49" t="s">
        <v>416</v>
      </c>
    </row>
    <row r="137" spans="1:38" s="2" customFormat="1" ht="26.25" customHeight="1" thickBot="1" x14ac:dyDescent="0.25">
      <c r="A137" s="70" t="s">
        <v>288</v>
      </c>
      <c r="B137" s="70" t="s">
        <v>315</v>
      </c>
      <c r="C137" s="71" t="s">
        <v>316</v>
      </c>
      <c r="D137" s="72"/>
      <c r="E137" s="6">
        <v>2.3737860000000001E-3</v>
      </c>
      <c r="F137" s="6">
        <v>7.6363520150000003E-3</v>
      </c>
      <c r="G137" s="6" t="s">
        <v>431</v>
      </c>
      <c r="H137" s="6" t="s">
        <v>432</v>
      </c>
      <c r="I137" s="6">
        <v>9.8603499999999991E-4</v>
      </c>
      <c r="J137" s="6">
        <v>9.8603499999999991E-4</v>
      </c>
      <c r="K137" s="6">
        <v>9.8603499999999991E-4</v>
      </c>
      <c r="L137" s="6" t="s">
        <v>432</v>
      </c>
      <c r="M137" s="6">
        <v>4.3820379999999999E-2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568.74</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0.470562388</v>
      </c>
      <c r="G139" s="6" t="s">
        <v>432</v>
      </c>
      <c r="H139" s="6">
        <v>5.6425370000000002E-2</v>
      </c>
      <c r="I139" s="6">
        <v>1.7983524660000001</v>
      </c>
      <c r="J139" s="6">
        <v>1.7983524660000001</v>
      </c>
      <c r="K139" s="6">
        <v>1.7983524660000001</v>
      </c>
      <c r="L139" s="6" t="s">
        <v>433</v>
      </c>
      <c r="M139" s="6" t="s">
        <v>432</v>
      </c>
      <c r="N139" s="6">
        <v>5.141021E-3</v>
      </c>
      <c r="O139" s="6">
        <v>1.0310036E-2</v>
      </c>
      <c r="P139" s="6">
        <v>1.0310036E-2</v>
      </c>
      <c r="Q139" s="6">
        <v>1.6283286000000001E-2</v>
      </c>
      <c r="R139" s="6">
        <v>1.5546332E-2</v>
      </c>
      <c r="S139" s="6">
        <v>3.6422785999999999E-2</v>
      </c>
      <c r="T139" s="6" t="s">
        <v>432</v>
      </c>
      <c r="U139" s="6" t="s">
        <v>432</v>
      </c>
      <c r="V139" s="6" t="s">
        <v>432</v>
      </c>
      <c r="W139" s="6">
        <v>18.524557546581914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887.85356000000002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1259.9971231886389</v>
      </c>
      <c r="F141" s="20">
        <f t="shared" ref="F141:AD141" si="0">SUM(F14:F140)</f>
        <v>836.25723078371504</v>
      </c>
      <c r="G141" s="20">
        <f t="shared" si="0"/>
        <v>1328.6968438470608</v>
      </c>
      <c r="H141" s="20">
        <f t="shared" si="0"/>
        <v>604.93676663893905</v>
      </c>
      <c r="I141" s="20">
        <f t="shared" si="0"/>
        <v>158.44703194957333</v>
      </c>
      <c r="J141" s="20">
        <f t="shared" si="0"/>
        <v>275.54864200969752</v>
      </c>
      <c r="K141" s="20">
        <f t="shared" si="0"/>
        <v>430.08084319732848</v>
      </c>
      <c r="L141" s="20">
        <f t="shared" si="0"/>
        <v>44.002514181205591</v>
      </c>
      <c r="M141" s="20">
        <f t="shared" si="0"/>
        <v>2192.9621476018015</v>
      </c>
      <c r="N141" s="20">
        <f t="shared" si="0"/>
        <v>157.18437290199432</v>
      </c>
      <c r="O141" s="20">
        <f t="shared" si="0"/>
        <v>13.437795480036705</v>
      </c>
      <c r="P141" s="20">
        <f t="shared" si="0"/>
        <v>7.8847441518414634</v>
      </c>
      <c r="Q141" s="20">
        <f t="shared" si="0"/>
        <v>9.6240426556931666</v>
      </c>
      <c r="R141" s="20">
        <f>SUM(R14:R140)</f>
        <v>33.593912299186385</v>
      </c>
      <c r="S141" s="20">
        <f t="shared" si="0"/>
        <v>117.69655989873684</v>
      </c>
      <c r="T141" s="20">
        <f t="shared" si="0"/>
        <v>209.30538275573574</v>
      </c>
      <c r="U141" s="20">
        <f t="shared" si="0"/>
        <v>8.4289993312451053</v>
      </c>
      <c r="V141" s="20">
        <f t="shared" si="0"/>
        <v>301.07285842339593</v>
      </c>
      <c r="W141" s="20">
        <f t="shared" si="0"/>
        <v>262.2429924955116</v>
      </c>
      <c r="X141" s="20">
        <f t="shared" si="0"/>
        <v>16.435557585603114</v>
      </c>
      <c r="Y141" s="20">
        <f t="shared" si="0"/>
        <v>16.207123748553261</v>
      </c>
      <c r="Z141" s="20">
        <f t="shared" si="0"/>
        <v>7.717692791508922</v>
      </c>
      <c r="AA141" s="20">
        <f t="shared" si="0"/>
        <v>7.9285851845669963</v>
      </c>
      <c r="AB141" s="20">
        <f t="shared" si="0"/>
        <v>65.127589779260887</v>
      </c>
      <c r="AC141" s="20">
        <f t="shared" si="0"/>
        <v>15.901536179794245</v>
      </c>
      <c r="AD141" s="20">
        <f t="shared" si="0"/>
        <v>1899.4831951219178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1259.9971231886389</v>
      </c>
      <c r="F152" s="14">
        <f t="shared" ref="F152:AD152" si="1">SUM(F$141, F$151, IF(AND(ISNUMBER(SEARCH($B$4,"AT|BE|CH|GB|IE|LT|LU|NL")),SUM(F$143:F$149)&gt;0),SUM(F$143:F$149)-SUM(F$27:F$33),0))</f>
        <v>836.25723078371504</v>
      </c>
      <c r="G152" s="14">
        <f t="shared" si="1"/>
        <v>1328.6968438470608</v>
      </c>
      <c r="H152" s="14">
        <f t="shared" si="1"/>
        <v>604.93676663893905</v>
      </c>
      <c r="I152" s="14">
        <f t="shared" si="1"/>
        <v>158.44703194957333</v>
      </c>
      <c r="J152" s="14">
        <f t="shared" si="1"/>
        <v>275.54864200969752</v>
      </c>
      <c r="K152" s="14">
        <f t="shared" si="1"/>
        <v>430.08084319732848</v>
      </c>
      <c r="L152" s="14">
        <f t="shared" si="1"/>
        <v>44.002514181205591</v>
      </c>
      <c r="M152" s="14">
        <f t="shared" si="1"/>
        <v>2192.9621476018015</v>
      </c>
      <c r="N152" s="14">
        <f t="shared" si="1"/>
        <v>157.18437290199432</v>
      </c>
      <c r="O152" s="14">
        <f t="shared" si="1"/>
        <v>13.437795480036705</v>
      </c>
      <c r="P152" s="14">
        <f t="shared" si="1"/>
        <v>7.8847441518414634</v>
      </c>
      <c r="Q152" s="14">
        <f t="shared" si="1"/>
        <v>9.6240426556931666</v>
      </c>
      <c r="R152" s="14">
        <f t="shared" si="1"/>
        <v>33.593912299186385</v>
      </c>
      <c r="S152" s="14">
        <f t="shared" si="1"/>
        <v>117.69655989873684</v>
      </c>
      <c r="T152" s="14">
        <f t="shared" si="1"/>
        <v>209.30538275573574</v>
      </c>
      <c r="U152" s="14">
        <f t="shared" si="1"/>
        <v>8.4289993312451053</v>
      </c>
      <c r="V152" s="14">
        <f t="shared" si="1"/>
        <v>301.07285842339593</v>
      </c>
      <c r="W152" s="14">
        <f t="shared" si="1"/>
        <v>262.2429924955116</v>
      </c>
      <c r="X152" s="14">
        <f t="shared" si="1"/>
        <v>16.435557585603114</v>
      </c>
      <c r="Y152" s="14">
        <f t="shared" si="1"/>
        <v>16.207123748553261</v>
      </c>
      <c r="Z152" s="14">
        <f t="shared" si="1"/>
        <v>7.717692791508922</v>
      </c>
      <c r="AA152" s="14">
        <f t="shared" si="1"/>
        <v>7.9285851845669963</v>
      </c>
      <c r="AB152" s="14">
        <f t="shared" si="1"/>
        <v>65.127589779260887</v>
      </c>
      <c r="AC152" s="14">
        <f t="shared" si="1"/>
        <v>15.901536179794245</v>
      </c>
      <c r="AD152" s="14">
        <f t="shared" si="1"/>
        <v>1899.4831951219178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1259.9971231886389</v>
      </c>
      <c r="F154" s="14">
        <f>SUM(F$141, F$153, -1 * IF(OR($B$6=2005,$B$6&gt;=2020),SUM(F$99:F$122),0), IF(AND(ISNUMBER(SEARCH($B$4,"AT|BE|CH|GB|IE|LT|LU|NL")),SUM(F$143:F$149)&gt;0),SUM(F$143:F$149)-SUM(F$27:F$33),0))</f>
        <v>836.25723078371504</v>
      </c>
      <c r="G154" s="14">
        <f>SUM(G$141, G$153, IF(AND(ISNUMBER(SEARCH($B$4,"AT|BE|CH|GB|IE|LT|LU|NL")),SUM(G$143:G$149)&gt;0),SUM(G$143:G$149)-SUM(G$27:G$33),0))</f>
        <v>1328.6968438470608</v>
      </c>
      <c r="H154" s="14">
        <f>SUM(H$141, H$153, IF(AND(ISNUMBER(SEARCH($B$4,"AT|BE|CH|GB|IE|LT|LU|NL")),SUM(H$143:H$149)&gt;0),SUM(H$143:H$149)-SUM(H$27:H$33),0))</f>
        <v>604.93676663893905</v>
      </c>
      <c r="I154" s="14">
        <f t="shared" ref="I154:AD154" si="2">SUM(I$141, I$153, IF(AND(ISNUMBER(SEARCH($B$4,"AT|BE|CH|GB|IE|LT|LU|NL")),SUM(I$143:I$149)&gt;0),SUM(I$143:I$149)-SUM(I$27:I$33),0))</f>
        <v>158.44703194957333</v>
      </c>
      <c r="J154" s="14">
        <f t="shared" si="2"/>
        <v>275.54864200969752</v>
      </c>
      <c r="K154" s="14">
        <f t="shared" si="2"/>
        <v>430.08084319732848</v>
      </c>
      <c r="L154" s="14">
        <f t="shared" si="2"/>
        <v>44.002514181205591</v>
      </c>
      <c r="M154" s="14">
        <f t="shared" si="2"/>
        <v>2192.9621476018015</v>
      </c>
      <c r="N154" s="14">
        <f t="shared" si="2"/>
        <v>157.18437290199432</v>
      </c>
      <c r="O154" s="14">
        <f t="shared" si="2"/>
        <v>13.437795480036705</v>
      </c>
      <c r="P154" s="14">
        <f t="shared" si="2"/>
        <v>7.8847441518414634</v>
      </c>
      <c r="Q154" s="14">
        <f t="shared" si="2"/>
        <v>9.6240426556931666</v>
      </c>
      <c r="R154" s="14">
        <f t="shared" si="2"/>
        <v>33.593912299186385</v>
      </c>
      <c r="S154" s="14">
        <f t="shared" si="2"/>
        <v>117.69655989873684</v>
      </c>
      <c r="T154" s="14">
        <f t="shared" si="2"/>
        <v>209.30538275573574</v>
      </c>
      <c r="U154" s="14">
        <f t="shared" si="2"/>
        <v>8.4289993312451053</v>
      </c>
      <c r="V154" s="14">
        <f t="shared" si="2"/>
        <v>301.07285842339593</v>
      </c>
      <c r="W154" s="14">
        <f t="shared" si="2"/>
        <v>262.2429924955116</v>
      </c>
      <c r="X154" s="14">
        <f t="shared" si="2"/>
        <v>16.435557585603114</v>
      </c>
      <c r="Y154" s="14">
        <f t="shared" si="2"/>
        <v>16.207123748553261</v>
      </c>
      <c r="Z154" s="14">
        <f t="shared" si="2"/>
        <v>7.717692791508922</v>
      </c>
      <c r="AA154" s="14">
        <f t="shared" si="2"/>
        <v>7.9285851845669963</v>
      </c>
      <c r="AB154" s="14">
        <f t="shared" si="2"/>
        <v>65.127589779260887</v>
      </c>
      <c r="AC154" s="14">
        <f t="shared" si="2"/>
        <v>15.901536179794245</v>
      </c>
      <c r="AD154" s="14">
        <f t="shared" si="2"/>
        <v>1899.4831951219178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33.193968030792526</v>
      </c>
      <c r="F157" s="23">
        <v>0.63388833691166679</v>
      </c>
      <c r="G157" s="23">
        <v>1.9273939951184149</v>
      </c>
      <c r="H157" s="23" t="s">
        <v>432</v>
      </c>
      <c r="I157" s="23">
        <v>0.52268371961527849</v>
      </c>
      <c r="J157" s="23">
        <v>0.52268371961527849</v>
      </c>
      <c r="K157" s="23">
        <v>0.52268371961527849</v>
      </c>
      <c r="L157" s="23">
        <v>0.25085172302601727</v>
      </c>
      <c r="M157" s="23">
        <v>6.7195979710931439</v>
      </c>
      <c r="N157" s="23">
        <v>1.0792140593974209</v>
      </c>
      <c r="O157" s="23">
        <v>1.1915799715854189E-4</v>
      </c>
      <c r="P157" s="23">
        <v>5.262622325285969E-3</v>
      </c>
      <c r="Q157" s="23">
        <v>2.2826790129368548E-4</v>
      </c>
      <c r="R157" s="23">
        <v>2.7746247561758777E-2</v>
      </c>
      <c r="S157" s="23">
        <v>1.6846893925046767E-2</v>
      </c>
      <c r="T157" s="23">
        <v>2.3110613953816113E-4</v>
      </c>
      <c r="U157" s="23">
        <v>2.2812598938146169E-4</v>
      </c>
      <c r="V157" s="23">
        <v>4.3634027820201766E-2</v>
      </c>
      <c r="W157" s="23" t="s">
        <v>432</v>
      </c>
      <c r="X157" s="23">
        <v>4.485681612059526E-4</v>
      </c>
      <c r="Y157" s="23">
        <v>3.3465855923201257E-3</v>
      </c>
      <c r="Z157" s="23">
        <v>3.9268429883780983E-4</v>
      </c>
      <c r="AA157" s="23">
        <v>3.9771015919816958E-4</v>
      </c>
      <c r="AB157" s="23">
        <v>4.5855482115620579E-3</v>
      </c>
      <c r="AC157" s="23" t="s">
        <v>431</v>
      </c>
      <c r="AD157" s="23" t="s">
        <v>431</v>
      </c>
      <c r="AE157" s="63"/>
      <c r="AF157" s="23">
        <v>99123.117057825948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8.7665586436458121</v>
      </c>
      <c r="F158" s="23">
        <v>0.29533289619880859</v>
      </c>
      <c r="G158" s="23">
        <v>0.54665941837698073</v>
      </c>
      <c r="H158" s="23" t="s">
        <v>432</v>
      </c>
      <c r="I158" s="23">
        <v>9.3249850560970224E-2</v>
      </c>
      <c r="J158" s="23">
        <v>9.3249850560970224E-2</v>
      </c>
      <c r="K158" s="23">
        <v>9.3249850560970224E-2</v>
      </c>
      <c r="L158" s="23">
        <v>4.4565243321036181E-2</v>
      </c>
      <c r="M158" s="23">
        <v>10.721152286338643</v>
      </c>
      <c r="N158" s="23">
        <v>5.4321798046386869</v>
      </c>
      <c r="O158" s="23">
        <v>3.4795646482947824E-5</v>
      </c>
      <c r="P158" s="23">
        <v>1.535854739321577E-3</v>
      </c>
      <c r="Q158" s="23">
        <v>6.6096043045263275E-5</v>
      </c>
      <c r="R158" s="23">
        <v>7.8304693808285003E-3</v>
      </c>
      <c r="S158" s="23">
        <v>4.7590380156270077E-3</v>
      </c>
      <c r="T158" s="23">
        <v>8.0390748174544489E-5</v>
      </c>
      <c r="U158" s="23">
        <v>6.5381307788799225E-5</v>
      </c>
      <c r="V158" s="23">
        <v>1.2470127156973699E-2</v>
      </c>
      <c r="W158" s="23" t="s">
        <v>432</v>
      </c>
      <c r="X158" s="23">
        <v>2.7264385727091895E-4</v>
      </c>
      <c r="Y158" s="23">
        <v>1.2412551621954556E-3</v>
      </c>
      <c r="Z158" s="23">
        <v>2.0339560710531552E-4</v>
      </c>
      <c r="AA158" s="23">
        <v>4.1914346393878189E-4</v>
      </c>
      <c r="AB158" s="23">
        <v>2.136438090510472E-3</v>
      </c>
      <c r="AC158" s="23" t="s">
        <v>431</v>
      </c>
      <c r="AD158" s="23" t="s">
        <v>431</v>
      </c>
      <c r="AE158" s="63"/>
      <c r="AF158" s="23">
        <v>28113.912272475562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426.10629660299998</v>
      </c>
      <c r="F159" s="23">
        <v>10.113877522999999</v>
      </c>
      <c r="G159" s="23">
        <v>461.35241287999997</v>
      </c>
      <c r="H159" s="23" t="s">
        <v>432</v>
      </c>
      <c r="I159" s="23">
        <v>22.903960168000001</v>
      </c>
      <c r="J159" s="23">
        <v>26.939251875</v>
      </c>
      <c r="K159" s="23">
        <v>26.939251875</v>
      </c>
      <c r="L159" s="23">
        <v>0.49095076199999999</v>
      </c>
      <c r="M159" s="23">
        <v>21.542178031999999</v>
      </c>
      <c r="N159" s="23">
        <v>1.026291799</v>
      </c>
      <c r="O159" s="23">
        <v>0.110258758</v>
      </c>
      <c r="P159" s="23">
        <v>0.12724022900000001</v>
      </c>
      <c r="Q159" s="23">
        <v>3.4940758399999998</v>
      </c>
      <c r="R159" s="23">
        <v>3.7061026209999999</v>
      </c>
      <c r="S159" s="23">
        <v>7.1076863609999998</v>
      </c>
      <c r="T159" s="23">
        <v>163.67791575499999</v>
      </c>
      <c r="U159" s="23">
        <v>1.1534716309999999</v>
      </c>
      <c r="V159" s="23">
        <v>7.1249698300000004</v>
      </c>
      <c r="W159" s="23">
        <v>2.5019281802518654</v>
      </c>
      <c r="X159" s="23">
        <v>2.714015367665951E-2</v>
      </c>
      <c r="Y159" s="23">
        <v>0.16114277497878021</v>
      </c>
      <c r="Z159" s="23">
        <v>0.11025876178781489</v>
      </c>
      <c r="AA159" s="23">
        <v>4.6644685412457219E-2</v>
      </c>
      <c r="AB159" s="23">
        <v>0.34518637585571182</v>
      </c>
      <c r="AC159" s="23">
        <v>0.78030299999999997</v>
      </c>
      <c r="AD159" s="23">
        <v>2.9326560000000002</v>
      </c>
      <c r="AE159" s="63"/>
      <c r="AF159" s="23">
        <v>242471.78697000677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6.4655002699999997</v>
      </c>
      <c r="F163" s="25">
        <v>17.185397208000001</v>
      </c>
      <c r="G163" s="25">
        <v>1.28952873</v>
      </c>
      <c r="H163" s="25">
        <v>1.442218974</v>
      </c>
      <c r="I163" s="25">
        <v>14.466413765</v>
      </c>
      <c r="J163" s="25">
        <v>17.681172376999999</v>
      </c>
      <c r="K163" s="25">
        <v>27.325448223999999</v>
      </c>
      <c r="L163" s="25">
        <v>1.301977237</v>
      </c>
      <c r="M163" s="25">
        <v>186.44320287799999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2026-02-04T08:52:48Z</dcterms:modified>
</cp:coreProperties>
</file>