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191AC0B9-EABB-42AC-BC92-72681EE962EF}"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<sst xmlns="http://schemas.openxmlformats.org/spreadsheetml/2006/main" count="4147" uniqueCount="437">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</sst>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261.85290375634207</v>
      </c>
      <c r="F14" s="6">
        <v>1.0480981788618415</v>
      </c>
      <c r="G14" s="6">
        <v>1027.4004560157587</v>
      </c>
      <c r="H14" s="6">
        <v>3.6208970000000001E-3</v>
      </c>
      <c r="I14" s="6" t="s">
        <v>432</v>
      </c>
      <c r="J14" s="6" t="s">
        <v>432</v>
      </c>
      <c r="K14" s="6" t="s">
        <v>432</v>
      </c>
      <c r="L14" s="6" t="s">
        <v>432</v>
      </c>
      <c r="M14" s="6">
        <v>11.775489032606579</v>
      </c>
      <c r="N14" s="6">
        <v>4.5005016042947181</v>
      </c>
      <c r="O14" s="6">
        <v>2.4657558771007366</v>
      </c>
      <c r="P14" s="6">
        <v>3.6852799840972232</v>
      </c>
      <c r="Q14" s="6">
        <v>4.4219144527949403</v>
      </c>
      <c r="R14" s="6">
        <v>8.6092314805696297</v>
      </c>
      <c r="S14" s="6">
        <v>8.4379743448383326</v>
      </c>
      <c r="T14" s="6">
        <v>79.10363156770147</v>
      </c>
      <c r="U14" s="6">
        <v>2.6986557377234472</v>
      </c>
      <c r="V14" s="6">
        <v>21.284036123473886</v>
      </c>
      <c r="W14" s="6">
        <v>4.8996935215107671</v>
      </c>
      <c r="X14" s="6">
        <v>1.6852590721573397E-3</v>
      </c>
      <c r="Y14" s="6">
        <v>2.8285317946935392E-2</v>
      </c>
      <c r="Z14" s="6">
        <v>2.1362001650491954E-2</v>
      </c>
      <c r="AA14" s="6">
        <v>2.0933904722526906E-3</v>
      </c>
      <c r="AB14" s="6">
        <v>5.342596828728266E-2</v>
      </c>
      <c r="AC14" s="6">
        <v>5.93395356E-2</v>
      </c>
      <c r="AD14" s="6">
        <v>2.3568752465175E-3</v>
      </c>
      <c r="AE14" s="60"/>
      <c r="AF14" s="26">
        <v>88375.38762963</v>
      </c>
      <c r="AG14" s="26">
        <v>715618.53356387001</v>
      </c>
      <c r="AH14" s="26">
        <v>26451.955632640002</v>
      </c>
      <c r="AI14" s="26">
        <v>10179.019638461341</v>
      </c>
      <c r="AJ14" s="26">
        <v>4854.3389578799997</v>
      </c>
      <c r="AK14" s="26" t="s">
        <v>431</v>
      </c>
      <c r="AL14" s="49" t="s">
        <v>49</v>
      </c>
    </row>
    <row r="15" spans="1:38" s="1" customFormat="1" ht="26.25" customHeight="1" thickBot="1" x14ac:dyDescent="0.25">
      <c r="A15" s="70" t="s">
        <v>53</v>
      </c>
      <c r="B15" s="70" t="s">
        <v>54</v>
      </c>
      <c r="C15" s="71" t="s">
        <v>55</v>
      </c>
      <c r="D15" s="72"/>
      <c r="E15" s="6">
        <v>18.626181976813978</v>
      </c>
      <c r="F15" s="6">
        <v>0.37620560194563785</v>
      </c>
      <c r="G15" s="6">
        <v>111.97172</v>
      </c>
      <c r="H15" s="6" t="s">
        <v>433</v>
      </c>
      <c r="I15" s="6" t="s">
        <v>432</v>
      </c>
      <c r="J15" s="6" t="s">
        <v>432</v>
      </c>
      <c r="K15" s="6" t="s">
        <v>432</v>
      </c>
      <c r="L15" s="6" t="s">
        <v>432</v>
      </c>
      <c r="M15" s="6">
        <v>1.3687458966126242</v>
      </c>
      <c r="N15" s="6">
        <v>0.46448452861661993</v>
      </c>
      <c r="O15" s="6">
        <v>0.21033181992565672</v>
      </c>
      <c r="P15" s="6">
        <v>4.6955010018390551E-2</v>
      </c>
      <c r="Q15" s="6">
        <v>0.35270496876530649</v>
      </c>
      <c r="R15" s="6">
        <v>1.5673815495662005</v>
      </c>
      <c r="S15" s="6">
        <v>1.1554689410533476</v>
      </c>
      <c r="T15" s="6">
        <v>64.590528790644541</v>
      </c>
      <c r="U15" s="6">
        <v>0.25536118001419411</v>
      </c>
      <c r="V15" s="6">
        <v>4.9536194829061646</v>
      </c>
      <c r="W15" s="6">
        <v>0.20770834102994659</v>
      </c>
      <c r="X15" s="6">
        <v>5.1281952318039598E-5</v>
      </c>
      <c r="Y15" s="6">
        <v>4.11299089497841E-4</v>
      </c>
      <c r="Z15" s="6">
        <v>6.5543533256240494E-5</v>
      </c>
      <c r="AA15" s="6">
        <v>2.6240603320788942E-4</v>
      </c>
      <c r="AB15" s="6">
        <v>7.9053073297817166E-4</v>
      </c>
      <c r="AC15" s="6" t="s">
        <v>431</v>
      </c>
      <c r="AD15" s="6" t="s">
        <v>431</v>
      </c>
      <c r="AE15" s="60"/>
      <c r="AF15" s="26">
        <v>157008.62671587439</v>
      </c>
      <c r="AG15" s="26" t="s">
        <v>434</v>
      </c>
      <c r="AH15" s="26">
        <v>10761.077289999999</v>
      </c>
      <c r="AI15" s="26" t="s">
        <v>434</v>
      </c>
      <c r="AJ15" s="26" t="s">
        <v>431</v>
      </c>
      <c r="AK15" s="26" t="s">
        <v>431</v>
      </c>
      <c r="AL15" s="49" t="s">
        <v>49</v>
      </c>
    </row>
    <row r="16" spans="1:38" s="1" customFormat="1" ht="26.25" customHeight="1" thickBot="1" x14ac:dyDescent="0.25">
      <c r="A16" s="70" t="s">
        <v>53</v>
      </c>
      <c r="B16" s="70" t="s">
        <v>56</v>
      </c>
      <c r="C16" s="71" t="s">
        <v>57</v>
      </c>
      <c r="D16" s="72"/>
      <c r="E16" s="6">
        <v>5.5694675704162826</v>
      </c>
      <c r="F16" s="6">
        <v>0.3767228173446468</v>
      </c>
      <c r="G16" s="6">
        <v>2.694814761232514</v>
      </c>
      <c r="H16" s="6">
        <v>8.4110000000000004E-2</v>
      </c>
      <c r="I16" s="6" t="s">
        <v>432</v>
      </c>
      <c r="J16" s="6" t="s">
        <v>432</v>
      </c>
      <c r="K16" s="6" t="s">
        <v>432</v>
      </c>
      <c r="L16" s="6" t="s">
        <v>432</v>
      </c>
      <c r="M16" s="6">
        <v>1.9292438693924969</v>
      </c>
      <c r="N16" s="6">
        <v>5.8621569234500001E-2</v>
      </c>
      <c r="O16" s="6">
        <v>5.3314020575000003E-4</v>
      </c>
      <c r="P16" s="6">
        <v>7.9357113000000003E-3</v>
      </c>
      <c r="Q16" s="6">
        <v>3.63602276E-3</v>
      </c>
      <c r="R16" s="6">
        <v>5.5943274025480001E-2</v>
      </c>
      <c r="S16" s="6">
        <v>1.7155266302547999E-2</v>
      </c>
      <c r="T16" s="6">
        <v>0.19628233881973001</v>
      </c>
      <c r="U16" s="6">
        <v>1.734427053E-3</v>
      </c>
      <c r="V16" s="6">
        <v>0.2825880252345</v>
      </c>
      <c r="W16" s="6">
        <v>3.1473616628000002E-2</v>
      </c>
      <c r="X16" s="6">
        <v>4.6770403885186558E-2</v>
      </c>
      <c r="Y16" s="6">
        <v>4.3275350531798403E-3</v>
      </c>
      <c r="Z16" s="6">
        <v>2.1400506515798401E-3</v>
      </c>
      <c r="AA16" s="6">
        <v>1.4707963647798399E-3</v>
      </c>
      <c r="AB16" s="6">
        <v>5.4711106481726078E-2</v>
      </c>
      <c r="AC16" s="6">
        <v>7.8799999999999996E-4</v>
      </c>
      <c r="AD16" s="6" t="s">
        <v>431</v>
      </c>
      <c r="AE16" s="60"/>
      <c r="AF16" s="26">
        <v>6440.1279000000004</v>
      </c>
      <c r="AG16" s="26">
        <v>10393.553293159999</v>
      </c>
      <c r="AH16" s="26">
        <v>1795.8319759772</v>
      </c>
      <c r="AI16" s="26" t="s">
        <v>431</v>
      </c>
      <c r="AJ16" s="26" t="s">
        <v>431</v>
      </c>
      <c r="AK16" s="26" t="s">
        <v>431</v>
      </c>
      <c r="AL16" s="49" t="s">
        <v>49</v>
      </c>
    </row>
    <row r="17" spans="1:38" s="2" customFormat="1" ht="26.25" customHeight="1" thickBot="1" x14ac:dyDescent="0.25">
      <c r="A17" s="70" t="s">
        <v>53</v>
      </c>
      <c r="B17" s="70" t="s">
        <v>58</v>
      </c>
      <c r="C17" s="71" t="s">
        <v>59</v>
      </c>
      <c r="D17" s="72"/>
      <c r="E17" s="6">
        <v>8.1252872321410763</v>
      </c>
      <c r="F17" s="6">
        <v>7.6063740411566758E-2</v>
      </c>
      <c r="G17" s="6">
        <v>10.304358935601252</v>
      </c>
      <c r="H17" s="6" t="s">
        <v>433</v>
      </c>
      <c r="I17" s="6" t="s">
        <v>432</v>
      </c>
      <c r="J17" s="6" t="s">
        <v>432</v>
      </c>
      <c r="K17" s="6" t="s">
        <v>432</v>
      </c>
      <c r="L17" s="6" t="s">
        <v>432</v>
      </c>
      <c r="M17" s="6">
        <v>75.980937458897415</v>
      </c>
      <c r="N17" s="6">
        <v>4.9864802159862194</v>
      </c>
      <c r="O17" s="6">
        <v>9.8642640509076632E-2</v>
      </c>
      <c r="P17" s="6">
        <v>2.9286851765893121E-3</v>
      </c>
      <c r="Q17" s="6">
        <v>0.21972199983645999</v>
      </c>
      <c r="R17" s="6">
        <v>0.83871888752813928</v>
      </c>
      <c r="S17" s="6">
        <v>2.3020994800647499E-2</v>
      </c>
      <c r="T17" s="6">
        <v>1.1739816670143959</v>
      </c>
      <c r="U17" s="6">
        <v>2.9452518104346213E-2</v>
      </c>
      <c r="V17" s="6">
        <v>3.4891615928550488</v>
      </c>
      <c r="W17" s="6">
        <v>0.74126739898690119</v>
      </c>
      <c r="X17" s="6">
        <v>3.6287560771955584E-3</v>
      </c>
      <c r="Y17" s="6">
        <v>7.3078195033657381E-3</v>
      </c>
      <c r="Z17" s="6">
        <v>3.665811063698554E-3</v>
      </c>
      <c r="AA17" s="6">
        <v>3.6310839757602159E-3</v>
      </c>
      <c r="AB17" s="6">
        <v>1.8233470620020068E-2</v>
      </c>
      <c r="AC17" s="6">
        <v>8.5535331882394001E-3</v>
      </c>
      <c r="AD17" s="6">
        <v>4.1272859207999998E-6</v>
      </c>
      <c r="AE17" s="60"/>
      <c r="AF17" s="26">
        <v>7801.2420308033325</v>
      </c>
      <c r="AG17" s="26">
        <v>25484.958308969999</v>
      </c>
      <c r="AH17" s="26">
        <v>29131.01799728</v>
      </c>
      <c r="AI17" s="26" t="s">
        <v>431</v>
      </c>
      <c r="AJ17" s="26" t="s">
        <v>434</v>
      </c>
      <c r="AK17" s="26" t="s">
        <v>431</v>
      </c>
      <c r="AL17" s="49" t="s">
        <v>49</v>
      </c>
    </row>
    <row r="18" spans="1:38" s="2" customFormat="1" ht="26.25" customHeight="1" thickBot="1" x14ac:dyDescent="0.25">
      <c r="A18" s="70" t="s">
        <v>53</v>
      </c>
      <c r="B18" s="70" t="s">
        <v>60</v>
      </c>
      <c r="C18" s="71" t="s">
        <v>61</v>
      </c>
      <c r="D18" s="72"/>
      <c r="E18" s="6">
        <v>8.304567779408055</v>
      </c>
      <c r="F18" s="6">
        <v>0.31218963081599999</v>
      </c>
      <c r="G18" s="6">
        <v>18.488314385360042</v>
      </c>
      <c r="H18" s="6" t="s">
        <v>433</v>
      </c>
      <c r="I18" s="6" t="s">
        <v>432</v>
      </c>
      <c r="J18" s="6" t="s">
        <v>432</v>
      </c>
      <c r="K18" s="6" t="s">
        <v>432</v>
      </c>
      <c r="L18" s="6" t="s">
        <v>432</v>
      </c>
      <c r="M18" s="6">
        <v>1.6742545430787288</v>
      </c>
      <c r="N18" s="6">
        <v>0.13923255367519999</v>
      </c>
      <c r="O18" s="6">
        <v>1.1423002122E-2</v>
      </c>
      <c r="P18" s="6">
        <v>4.3777841377200004E-3</v>
      </c>
      <c r="Q18" s="6">
        <v>3.83738897616E-2</v>
      </c>
      <c r="R18" s="6">
        <v>0.153212948446</v>
      </c>
      <c r="S18" s="6">
        <v>8.0105929445199994E-2</v>
      </c>
      <c r="T18" s="6">
        <v>3.6407629375999999</v>
      </c>
      <c r="U18" s="6">
        <v>1.7536163775199998E-2</v>
      </c>
      <c r="V18" s="6">
        <v>0.91642340247599996</v>
      </c>
      <c r="W18" s="6">
        <v>0.10070952327</v>
      </c>
      <c r="X18" s="6">
        <v>5.45825703363E-4</v>
      </c>
      <c r="Y18" s="6">
        <v>1.2312743942300001E-3</v>
      </c>
      <c r="Z18" s="6">
        <v>5.4459798392899998E-4</v>
      </c>
      <c r="AA18" s="6">
        <v>5.871408997354E-4</v>
      </c>
      <c r="AB18" s="6">
        <v>2.9088389812573999E-3</v>
      </c>
      <c r="AC18" s="6">
        <v>2.709E-3</v>
      </c>
      <c r="AD18" s="6">
        <v>9.9999999999999995E-7</v>
      </c>
      <c r="AE18" s="60"/>
      <c r="AF18" s="26">
        <v>24932.809926144346</v>
      </c>
      <c r="AG18" s="26">
        <v>814.30200579924303</v>
      </c>
      <c r="AH18" s="26">
        <v>6609.8283417203993</v>
      </c>
      <c r="AI18" s="26" t="s">
        <v>431</v>
      </c>
      <c r="AJ18" s="26" t="s">
        <v>434</v>
      </c>
      <c r="AK18" s="26" t="s">
        <v>431</v>
      </c>
      <c r="AL18" s="49" t="s">
        <v>49</v>
      </c>
    </row>
    <row r="19" spans="1:38" s="2" customFormat="1" ht="26.25" customHeight="1" thickBot="1" x14ac:dyDescent="0.25">
      <c r="A19" s="70" t="s">
        <v>53</v>
      </c>
      <c r="B19" s="70" t="s">
        <v>62</v>
      </c>
      <c r="C19" s="71" t="s">
        <v>63</v>
      </c>
      <c r="D19" s="72"/>
      <c r="E19" s="6">
        <v>7.702819954383707</v>
      </c>
      <c r="F19" s="6">
        <v>1.0107852367613122</v>
      </c>
      <c r="G19" s="6">
        <v>25.652378022477798</v>
      </c>
      <c r="H19" s="6">
        <v>1.8006708999999999E-2</v>
      </c>
      <c r="I19" s="6" t="s">
        <v>432</v>
      </c>
      <c r="J19" s="6" t="s">
        <v>432</v>
      </c>
      <c r="K19" s="6" t="s">
        <v>432</v>
      </c>
      <c r="L19" s="6" t="s">
        <v>432</v>
      </c>
      <c r="M19" s="6">
        <v>3.4018846105932816</v>
      </c>
      <c r="N19" s="6">
        <v>0.22189426748337543</v>
      </c>
      <c r="O19" s="6">
        <v>1.6506084772521249E-2</v>
      </c>
      <c r="P19" s="6">
        <v>1.8034350520507794E-2</v>
      </c>
      <c r="Q19" s="6">
        <v>6.6327775910930351E-2</v>
      </c>
      <c r="R19" s="6">
        <v>0.35212404545827491</v>
      </c>
      <c r="S19" s="6">
        <v>0.10022880591300576</v>
      </c>
      <c r="T19" s="6">
        <v>3.3057082852035125</v>
      </c>
      <c r="U19" s="6">
        <v>0.13424432592469873</v>
      </c>
      <c r="V19" s="6">
        <v>0.52927807796490711</v>
      </c>
      <c r="W19" s="6">
        <v>0.30697355657571501</v>
      </c>
      <c r="X19" s="6">
        <v>1.9212891455289836E-2</v>
      </c>
      <c r="Y19" s="6">
        <v>3.6737845437110977E-2</v>
      </c>
      <c r="Z19" s="6">
        <v>1.6963684761908383E-2</v>
      </c>
      <c r="AA19" s="6">
        <v>1.6320271093830094E-2</v>
      </c>
      <c r="AB19" s="6">
        <v>8.9234692748139291E-2</v>
      </c>
      <c r="AC19" s="6">
        <v>4.1263509494863598E-2</v>
      </c>
      <c r="AD19" s="6">
        <v>4.3813441982799998E-5</v>
      </c>
      <c r="AE19" s="60"/>
      <c r="AF19" s="26">
        <v>23920.858040696217</v>
      </c>
      <c r="AG19" s="26">
        <v>5785.0256939999999</v>
      </c>
      <c r="AH19" s="26">
        <v>73278.37569031991</v>
      </c>
      <c r="AI19" s="26">
        <v>486.667847010868</v>
      </c>
      <c r="AJ19" s="26" t="s">
        <v>431</v>
      </c>
      <c r="AK19" s="26" t="s">
        <v>431</v>
      </c>
      <c r="AL19" s="49" t="s">
        <v>49</v>
      </c>
    </row>
    <row r="20" spans="1:38" s="2" customFormat="1" ht="26.25" customHeight="1" thickBot="1" x14ac:dyDescent="0.25">
      <c r="A20" s="70" t="s">
        <v>53</v>
      </c>
      <c r="B20" s="70" t="s">
        <v>64</v>
      </c>
      <c r="C20" s="71" t="s">
        <v>65</v>
      </c>
      <c r="D20" s="72"/>
      <c r="E20" s="6">
        <v>7.4664650432448028</v>
      </c>
      <c r="F20" s="6">
        <v>2.922780327216385</v>
      </c>
      <c r="G20" s="6">
        <v>16.814354818910719</v>
      </c>
      <c r="H20" s="6">
        <v>0.24882399210023809</v>
      </c>
      <c r="I20" s="6" t="s">
        <v>432</v>
      </c>
      <c r="J20" s="6" t="s">
        <v>432</v>
      </c>
      <c r="K20" s="6" t="s">
        <v>432</v>
      </c>
      <c r="L20" s="6" t="s">
        <v>432</v>
      </c>
      <c r="M20" s="6">
        <v>8.2826301839274219</v>
      </c>
      <c r="N20" s="6">
        <v>0.80603720484615637</v>
      </c>
      <c r="O20" s="6">
        <v>0.14172627308070246</v>
      </c>
      <c r="P20" s="6">
        <v>5.2856237394047781E-2</v>
      </c>
      <c r="Q20" s="6">
        <v>0.28015349710265536</v>
      </c>
      <c r="R20" s="6">
        <v>0.54547083934139373</v>
      </c>
      <c r="S20" s="6">
        <v>0.62331883128619925</v>
      </c>
      <c r="T20" s="6">
        <v>2.7790716563197337</v>
      </c>
      <c r="U20" s="6">
        <v>0.10360841805086556</v>
      </c>
      <c r="V20" s="6">
        <v>8.2998494410945884</v>
      </c>
      <c r="W20" s="6">
        <v>2.0373429209861658</v>
      </c>
      <c r="X20" s="6">
        <v>0.10066185807975057</v>
      </c>
      <c r="Y20" s="6">
        <v>0.12060259731233981</v>
      </c>
      <c r="Z20" s="6">
        <v>4.0000188848127637E-2</v>
      </c>
      <c r="AA20" s="6">
        <v>3.3748436369200378E-2</v>
      </c>
      <c r="AB20" s="6">
        <v>0.29501308070600507</v>
      </c>
      <c r="AC20" s="6">
        <v>0.17443914687153581</v>
      </c>
      <c r="AD20" s="6">
        <v>8.6410189844044305E-2</v>
      </c>
      <c r="AE20" s="60"/>
      <c r="AF20" s="26">
        <v>14769.720317785972</v>
      </c>
      <c r="AG20" s="26">
        <v>2593.0227599999998</v>
      </c>
      <c r="AH20" s="26">
        <v>53447.219103980002</v>
      </c>
      <c r="AI20" s="26">
        <v>31612.624923987973</v>
      </c>
      <c r="AJ20" s="26" t="s">
        <v>434</v>
      </c>
      <c r="AK20" s="26" t="s">
        <v>431</v>
      </c>
      <c r="AL20" s="49" t="s">
        <v>49</v>
      </c>
    </row>
    <row r="21" spans="1:38" s="2" customFormat="1" ht="26.25" customHeight="1" thickBot="1" x14ac:dyDescent="0.25">
      <c r="A21" s="70" t="s">
        <v>53</v>
      </c>
      <c r="B21" s="70" t="s">
        <v>66</v>
      </c>
      <c r="C21" s="71" t="s">
        <v>67</v>
      </c>
      <c r="D21" s="72"/>
      <c r="E21" s="6">
        <v>8.1769987860000004</v>
      </c>
      <c r="F21" s="6">
        <v>3.865412267</v>
      </c>
      <c r="G21" s="6">
        <v>36.746966336</v>
      </c>
      <c r="H21" s="6">
        <v>0.38147060399999999</v>
      </c>
      <c r="I21" s="6" t="s">
        <v>432</v>
      </c>
      <c r="J21" s="6" t="s">
        <v>432</v>
      </c>
      <c r="K21" s="6" t="s">
        <v>432</v>
      </c>
      <c r="L21" s="6" t="s">
        <v>432</v>
      </c>
      <c r="M21" s="6">
        <v>9.0269796170000003</v>
      </c>
      <c r="N21" s="6">
        <v>0.58975889800000003</v>
      </c>
      <c r="O21" s="6">
        <v>0.142938378</v>
      </c>
      <c r="P21" s="6">
        <v>1.3689734E-2</v>
      </c>
      <c r="Q21" s="6">
        <v>3.6724438999999998E-2</v>
      </c>
      <c r="R21" s="6">
        <v>0.82953310599999996</v>
      </c>
      <c r="S21" s="6">
        <v>0.158464048</v>
      </c>
      <c r="T21" s="6">
        <v>6.0658554860000002</v>
      </c>
      <c r="U21" s="6">
        <v>7.1810049999999999E-3</v>
      </c>
      <c r="V21" s="6">
        <v>5.5420424559999999</v>
      </c>
      <c r="W21" s="6">
        <v>1.3568940692160505</v>
      </c>
      <c r="X21" s="6">
        <v>0.13021588487978675</v>
      </c>
      <c r="Y21" s="6">
        <v>0.21927359213958894</v>
      </c>
      <c r="Z21" s="6">
        <v>7.8678614026945329E-2</v>
      </c>
      <c r="AA21" s="6">
        <v>6.8368005352717975E-2</v>
      </c>
      <c r="AB21" s="6">
        <v>0.49653609639903901</v>
      </c>
      <c r="AC21" s="6">
        <v>5.2743999999999999E-2</v>
      </c>
      <c r="AD21" s="6">
        <v>6.1700000000000004E-4</v>
      </c>
      <c r="AE21" s="60"/>
      <c r="AF21" s="26">
        <v>34158.913520681446</v>
      </c>
      <c r="AG21" s="26">
        <v>660.702</v>
      </c>
      <c r="AH21" s="26">
        <v>44819.430999999997</v>
      </c>
      <c r="AI21" s="26">
        <v>10310.016332523914</v>
      </c>
      <c r="AJ21" s="26" t="s">
        <v>434</v>
      </c>
      <c r="AK21" s="26" t="s">
        <v>431</v>
      </c>
      <c r="AL21" s="49" t="s">
        <v>49</v>
      </c>
    </row>
    <row r="22" spans="1:38" s="2" customFormat="1" ht="26.25" customHeight="1" thickBot="1" x14ac:dyDescent="0.25">
      <c r="A22" s="70" t="s">
        <v>53</v>
      </c>
      <c r="B22" s="74" t="s">
        <v>68</v>
      </c>
      <c r="C22" s="71" t="s">
        <v>69</v>
      </c>
      <c r="D22" s="72"/>
      <c r="E22" s="6">
        <v>105.0882091586144</v>
      </c>
      <c r="F22" s="6">
        <v>8.5130278060758524</v>
      </c>
      <c r="G22" s="6">
        <v>71.796572771982127</v>
      </c>
      <c r="H22" s="6">
        <v>6.0797443E-2</v>
      </c>
      <c r="I22" s="6" t="s">
        <v>432</v>
      </c>
      <c r="J22" s="6" t="s">
        <v>432</v>
      </c>
      <c r="K22" s="6" t="s">
        <v>432</v>
      </c>
      <c r="L22" s="6" t="s">
        <v>432</v>
      </c>
      <c r="M22" s="6">
        <v>72.035986343875351</v>
      </c>
      <c r="N22" s="6">
        <v>31.280107381365085</v>
      </c>
      <c r="O22" s="6">
        <v>7.9764786439195881</v>
      </c>
      <c r="P22" s="6">
        <v>3.1247269239816697</v>
      </c>
      <c r="Q22" s="6">
        <v>1.6468681963075631</v>
      </c>
      <c r="R22" s="6">
        <v>2.1071781358576565</v>
      </c>
      <c r="S22" s="6">
        <v>3.7831079270551564</v>
      </c>
      <c r="T22" s="6">
        <v>12.779553922400121</v>
      </c>
      <c r="U22" s="6">
        <v>0.40867219413218081</v>
      </c>
      <c r="V22" s="6">
        <v>21.818206399225005</v>
      </c>
      <c r="W22" s="6">
        <v>1.7438839132453359</v>
      </c>
      <c r="X22" s="6">
        <v>1.973674915369001E-2</v>
      </c>
      <c r="Y22" s="6">
        <v>3.6954360701685882E-2</v>
      </c>
      <c r="Z22" s="6">
        <v>1.1682753509027154E-2</v>
      </c>
      <c r="AA22" s="6">
        <v>9.0809350919317799E-3</v>
      </c>
      <c r="AB22" s="6">
        <v>7.7454798456334822E-2</v>
      </c>
      <c r="AC22" s="6">
        <v>0.13420199999999999</v>
      </c>
      <c r="AD22" s="6">
        <v>1.358816</v>
      </c>
      <c r="AE22" s="60"/>
      <c r="AF22" s="26">
        <v>138236.69270816233</v>
      </c>
      <c r="AG22" s="26">
        <v>7920.9710694752584</v>
      </c>
      <c r="AH22" s="26">
        <v>119645.82761171539</v>
      </c>
      <c r="AI22" s="26">
        <v>5218.4420703177302</v>
      </c>
      <c r="AJ22" s="26">
        <v>7044.5163869160533</v>
      </c>
      <c r="AK22" s="26" t="s">
        <v>431</v>
      </c>
      <c r="AL22" s="49" t="s">
        <v>49</v>
      </c>
    </row>
    <row r="23" spans="1:38" s="2" customFormat="1" ht="26.25" customHeight="1" thickBot="1" x14ac:dyDescent="0.25">
      <c r="A23" s="70" t="s">
        <v>70</v>
      </c>
      <c r="B23" s="74" t="s">
        <v>393</v>
      </c>
      <c r="C23" s="71" t="s">
        <v>389</v>
      </c>
      <c r="D23" s="117"/>
      <c r="E23" s="6">
        <v>37.164477233</v>
      </c>
      <c r="F23" s="6">
        <v>5.3168217350000004</v>
      </c>
      <c r="G23" s="6">
        <v>0.91135864</v>
      </c>
      <c r="H23" s="6">
        <v>7.1012999999999996E-3</v>
      </c>
      <c r="I23" s="6" t="s">
        <v>432</v>
      </c>
      <c r="J23" s="6" t="s">
        <v>432</v>
      </c>
      <c r="K23" s="6" t="s">
        <v>432</v>
      </c>
      <c r="L23" s="6" t="s">
        <v>432</v>
      </c>
      <c r="M23" s="6">
        <v>14.786987459000001</v>
      </c>
      <c r="N23" s="6" t="s">
        <v>433</v>
      </c>
      <c r="O23" s="6">
        <v>9.113566E-3</v>
      </c>
      <c r="P23" s="6" t="s">
        <v>433</v>
      </c>
      <c r="Q23" s="6" t="s">
        <v>433</v>
      </c>
      <c r="R23" s="6">
        <v>4.5567917999999999E-2</v>
      </c>
      <c r="S23" s="6">
        <v>1.5493096959999999</v>
      </c>
      <c r="T23" s="6">
        <v>6.3795096999999995E-2</v>
      </c>
      <c r="U23" s="6">
        <v>9.113566E-3</v>
      </c>
      <c r="V23" s="6">
        <v>0.91135864</v>
      </c>
      <c r="W23" s="6" t="s">
        <v>433</v>
      </c>
      <c r="X23" s="6">
        <v>2.7340759217922211E-2</v>
      </c>
      <c r="Y23" s="6">
        <v>4.5567932029870348E-2</v>
      </c>
      <c r="Z23" s="6">
        <v>3.1350737236550803E-2</v>
      </c>
      <c r="AA23" s="6">
        <v>7.1997332607195152E-3</v>
      </c>
      <c r="AB23" s="6">
        <v>0.11145916174506287</v>
      </c>
      <c r="AC23" s="6" t="s">
        <v>431</v>
      </c>
      <c r="AD23" s="6" t="s">
        <v>431</v>
      </c>
      <c r="AE23" s="60"/>
      <c r="AF23" s="26">
        <v>39279.557409748239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11.402554336260746</v>
      </c>
      <c r="F24" s="6">
        <v>6.7049462845624914</v>
      </c>
      <c r="G24" s="6">
        <v>35.683808025853494</v>
      </c>
      <c r="H24" s="6">
        <v>0.69363252500000006</v>
      </c>
      <c r="I24" s="6" t="s">
        <v>432</v>
      </c>
      <c r="J24" s="6" t="s">
        <v>432</v>
      </c>
      <c r="K24" s="6" t="s">
        <v>432</v>
      </c>
      <c r="L24" s="6" t="s">
        <v>432</v>
      </c>
      <c r="M24" s="6">
        <v>14.948824230217943</v>
      </c>
      <c r="N24" s="6">
        <v>0.85437825589074723</v>
      </c>
      <c r="O24" s="6">
        <v>0.2541835694446043</v>
      </c>
      <c r="P24" s="6">
        <v>2.2196622906538836E-2</v>
      </c>
      <c r="Q24" s="6">
        <v>4.7147864937160396E-2</v>
      </c>
      <c r="R24" s="6">
        <v>1.0964093363216572</v>
      </c>
      <c r="S24" s="6">
        <v>0.22170321437315835</v>
      </c>
      <c r="T24" s="6">
        <v>6.8898471598390749</v>
      </c>
      <c r="U24" s="6">
        <v>1.3172233754576362E-2</v>
      </c>
      <c r="V24" s="6">
        <v>9.9403702150657303</v>
      </c>
      <c r="W24" s="6">
        <v>2.2547584708373702</v>
      </c>
      <c r="X24" s="6">
        <v>0.21832940027088127</v>
      </c>
      <c r="Y24" s="6">
        <v>0.3617625585294646</v>
      </c>
      <c r="Z24" s="6">
        <v>0.12461758164324635</v>
      </c>
      <c r="AA24" s="6">
        <v>0.10587300081679903</v>
      </c>
      <c r="AB24" s="6">
        <v>0.8105825412603912</v>
      </c>
      <c r="AC24" s="6">
        <v>9.4898806566601601E-2</v>
      </c>
      <c r="AD24" s="6">
        <v>1.1220141333342999E-3</v>
      </c>
      <c r="AE24" s="60"/>
      <c r="AF24" s="26">
        <v>39924.884426712379</v>
      </c>
      <c r="AG24" s="26">
        <v>3.9910399999999999</v>
      </c>
      <c r="AH24" s="26">
        <v>75681.731141569995</v>
      </c>
      <c r="AI24" s="26">
        <v>18746.825146296705</v>
      </c>
      <c r="AJ24" s="26" t="s">
        <v>431</v>
      </c>
      <c r="AK24" s="26" t="s">
        <v>431</v>
      </c>
      <c r="AL24" s="49" t="s">
        <v>49</v>
      </c>
    </row>
    <row r="25" spans="1:38" s="2" customFormat="1" ht="26.25" customHeight="1" thickBot="1" x14ac:dyDescent="0.25">
      <c r="A25" s="70" t="s">
        <v>73</v>
      </c>
      <c r="B25" s="74" t="s">
        <v>74</v>
      </c>
      <c r="C25" s="76" t="s">
        <v>75</v>
      </c>
      <c r="D25" s="72"/>
      <c r="E25" s="6">
        <v>3.0002641789366389</v>
      </c>
      <c r="F25" s="6">
        <v>0.27059218593558532</v>
      </c>
      <c r="G25" s="6">
        <v>0.18897272225926684</v>
      </c>
      <c r="H25" s="6" t="s">
        <v>433</v>
      </c>
      <c r="I25" s="6" t="s">
        <v>432</v>
      </c>
      <c r="J25" s="6" t="s">
        <v>432</v>
      </c>
      <c r="K25" s="6" t="s">
        <v>432</v>
      </c>
      <c r="L25" s="6" t="s">
        <v>432</v>
      </c>
      <c r="M25" s="6">
        <v>2.1844360528209226</v>
      </c>
      <c r="N25" s="6">
        <v>7.5654887826391085E-2</v>
      </c>
      <c r="O25" s="6">
        <v>1.1677051632068113E-5</v>
      </c>
      <c r="P25" s="6">
        <v>5.1572318605508621E-4</v>
      </c>
      <c r="Q25" s="6">
        <v>2.2372727485679246E-5</v>
      </c>
      <c r="R25" s="6">
        <v>2.7206306046124824E-3</v>
      </c>
      <c r="S25" s="6">
        <v>1.651878572468577E-3</v>
      </c>
      <c r="T25" s="6">
        <v>2.257164290451049E-5</v>
      </c>
      <c r="U25" s="6">
        <v>2.2362781714737687E-5</v>
      </c>
      <c r="V25" s="6">
        <v>4.2775741374785443E-3</v>
      </c>
      <c r="W25" s="6" t="s">
        <v>433</v>
      </c>
      <c r="X25" s="6">
        <v>1.8663773261221254E-4</v>
      </c>
      <c r="Y25" s="6">
        <v>1.4527831089878962E-3</v>
      </c>
      <c r="Z25" s="6">
        <v>1.6607170585406097E-4</v>
      </c>
      <c r="AA25" s="6">
        <v>1.5197150237274956E-4</v>
      </c>
      <c r="AB25" s="6">
        <v>1.9574640498269194E-3</v>
      </c>
      <c r="AC25" s="6" t="s">
        <v>431</v>
      </c>
      <c r="AD25" s="6" t="s">
        <v>431</v>
      </c>
      <c r="AE25" s="60"/>
      <c r="AF25" s="26">
        <v>9743.6688817418781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2.2776169698623687</v>
      </c>
      <c r="F26" s="6">
        <v>0.19260670757551182</v>
      </c>
      <c r="G26" s="6">
        <v>0.16182841662995254</v>
      </c>
      <c r="H26" s="6" t="s">
        <v>433</v>
      </c>
      <c r="I26" s="6" t="s">
        <v>432</v>
      </c>
      <c r="J26" s="6" t="s">
        <v>432</v>
      </c>
      <c r="K26" s="6" t="s">
        <v>432</v>
      </c>
      <c r="L26" s="6" t="s">
        <v>432</v>
      </c>
      <c r="M26" s="6">
        <v>2.2805840951251706</v>
      </c>
      <c r="N26" s="6">
        <v>0.48639963646328627</v>
      </c>
      <c r="O26" s="6">
        <v>1.0081936420789152E-5</v>
      </c>
      <c r="P26" s="6">
        <v>4.4520020202323281E-4</v>
      </c>
      <c r="Q26" s="6">
        <v>1.9270384455499195E-5</v>
      </c>
      <c r="R26" s="6">
        <v>2.3266202241532708E-3</v>
      </c>
      <c r="S26" s="6">
        <v>1.4130227992219797E-3</v>
      </c>
      <c r="T26" s="6">
        <v>2.0550232879819485E-5</v>
      </c>
      <c r="U26" s="6">
        <v>1.9206392034283182E-5</v>
      </c>
      <c r="V26" s="6">
        <v>3.6708997443988963E-3</v>
      </c>
      <c r="W26" s="6" t="s">
        <v>433</v>
      </c>
      <c r="X26" s="6">
        <v>1.4391170310795327E-4</v>
      </c>
      <c r="Y26" s="6">
        <v>9.7882502433210643E-4</v>
      </c>
      <c r="Z26" s="6">
        <v>1.2176224855468637E-4</v>
      </c>
      <c r="AA26" s="6">
        <v>1.4881798387873614E-4</v>
      </c>
      <c r="AB26" s="6">
        <v>1.3933169598734823E-3</v>
      </c>
      <c r="AC26" s="6" t="s">
        <v>431</v>
      </c>
      <c r="AD26" s="6" t="s">
        <v>431</v>
      </c>
      <c r="AE26" s="60"/>
      <c r="AF26" s="26">
        <v>8301.8722853931813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212.297770206</v>
      </c>
      <c r="F27" s="6">
        <v>99.817753323000005</v>
      </c>
      <c r="G27" s="6">
        <v>12.542989355</v>
      </c>
      <c r="H27" s="6">
        <v>4.795661161</v>
      </c>
      <c r="I27" s="6" t="s">
        <v>432</v>
      </c>
      <c r="J27" s="6" t="s">
        <v>432</v>
      </c>
      <c r="K27" s="6" t="s">
        <v>432</v>
      </c>
      <c r="L27" s="6" t="s">
        <v>432</v>
      </c>
      <c r="M27" s="6">
        <v>857.27694843100005</v>
      </c>
      <c r="N27" s="6">
        <v>273.02580029400002</v>
      </c>
      <c r="O27" s="6">
        <v>0.137528125</v>
      </c>
      <c r="P27" s="6">
        <v>9.7538253000000005E-2</v>
      </c>
      <c r="Q27" s="6">
        <v>2.834975E-3</v>
      </c>
      <c r="R27" s="6">
        <v>0.671954308</v>
      </c>
      <c r="S27" s="6">
        <v>23.229268363999999</v>
      </c>
      <c r="T27" s="6">
        <v>0.96743555199999998</v>
      </c>
      <c r="U27" s="6">
        <v>0.13725200500000001</v>
      </c>
      <c r="V27" s="6">
        <v>13.758340578</v>
      </c>
      <c r="W27" s="6">
        <v>9.3640541316999997</v>
      </c>
      <c r="X27" s="6">
        <v>0.35330432177069998</v>
      </c>
      <c r="Y27" s="6">
        <v>0.42142636312789999</v>
      </c>
      <c r="Z27" s="6">
        <v>0.34402021832410001</v>
      </c>
      <c r="AA27" s="6">
        <v>0.34653002729479998</v>
      </c>
      <c r="AB27" s="6">
        <v>1.4652809305161001</v>
      </c>
      <c r="AC27" s="6" t="s">
        <v>431</v>
      </c>
      <c r="AD27" s="6">
        <v>1.8940889999999999</v>
      </c>
      <c r="AE27" s="60"/>
      <c r="AF27" s="26">
        <v>594752.01935451559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41.088891887000003</v>
      </c>
      <c r="F28" s="6">
        <v>8.2611296089999993</v>
      </c>
      <c r="G28" s="6">
        <v>2.0947574169999998</v>
      </c>
      <c r="H28" s="6">
        <v>3.1403660999999999E-2</v>
      </c>
      <c r="I28" s="6" t="s">
        <v>432</v>
      </c>
      <c r="J28" s="6" t="s">
        <v>432</v>
      </c>
      <c r="K28" s="6" t="s">
        <v>432</v>
      </c>
      <c r="L28" s="6" t="s">
        <v>432</v>
      </c>
      <c r="M28" s="6">
        <v>97.102485587000004</v>
      </c>
      <c r="N28" s="6">
        <v>10.061105767999999</v>
      </c>
      <c r="O28" s="6">
        <v>1.4780998E-2</v>
      </c>
      <c r="P28" s="6">
        <v>1.2132011E-2</v>
      </c>
      <c r="Q28" s="6">
        <v>2.6188300000000003E-4</v>
      </c>
      <c r="R28" s="6">
        <v>7.9232659999999996E-2</v>
      </c>
      <c r="S28" s="6">
        <v>2.5093032709999998</v>
      </c>
      <c r="T28" s="6">
        <v>0.10330555700000001</v>
      </c>
      <c r="U28" s="6">
        <v>1.4811322E-2</v>
      </c>
      <c r="V28" s="6">
        <v>1.4872147929999999</v>
      </c>
      <c r="W28" s="6">
        <v>0.70577143639999995</v>
      </c>
      <c r="X28" s="6">
        <v>5.8744967098500002E-2</v>
      </c>
      <c r="Y28" s="6">
        <v>6.8843136268200003E-2</v>
      </c>
      <c r="Z28" s="6">
        <v>5.8685644257900002E-2</v>
      </c>
      <c r="AA28" s="6">
        <v>5.3894677733800002E-2</v>
      </c>
      <c r="AB28" s="6">
        <v>0.24016842535790001</v>
      </c>
      <c r="AC28" s="6" t="s">
        <v>431</v>
      </c>
      <c r="AD28" s="6">
        <v>0.21742600000000001</v>
      </c>
      <c r="AE28" s="60"/>
      <c r="AF28" s="26">
        <v>92523.422375399561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226.77288286500001</v>
      </c>
      <c r="F29" s="6">
        <v>11.594224269</v>
      </c>
      <c r="G29" s="6">
        <v>5.7114512309999999</v>
      </c>
      <c r="H29" s="6">
        <v>8.1607543000000005E-2</v>
      </c>
      <c r="I29" s="6" t="s">
        <v>432</v>
      </c>
      <c r="J29" s="6" t="s">
        <v>432</v>
      </c>
      <c r="K29" s="6" t="s">
        <v>432</v>
      </c>
      <c r="L29" s="6" t="s">
        <v>432</v>
      </c>
      <c r="M29" s="6">
        <v>49.111334495999998</v>
      </c>
      <c r="N29" s="6">
        <v>3.464250636</v>
      </c>
      <c r="O29" s="6">
        <v>2.1937079000000002E-2</v>
      </c>
      <c r="P29" s="6">
        <v>3.0274402999999998E-2</v>
      </c>
      <c r="Q29" s="6">
        <v>5.7133800000000001E-4</v>
      </c>
      <c r="R29" s="6">
        <v>0.13971029300000001</v>
      </c>
      <c r="S29" s="6">
        <v>3.72658405</v>
      </c>
      <c r="T29" s="6">
        <v>0.15256134800000001</v>
      </c>
      <c r="U29" s="6">
        <v>2.2127666000000001E-2</v>
      </c>
      <c r="V29" s="6">
        <v>2.24042056</v>
      </c>
      <c r="W29" s="6">
        <v>1.7731968373</v>
      </c>
      <c r="X29" s="6">
        <v>2.5333185352899999E-2</v>
      </c>
      <c r="Y29" s="6">
        <v>0.15340651130230001</v>
      </c>
      <c r="Z29" s="6">
        <v>0.17142122088629999</v>
      </c>
      <c r="AA29" s="6">
        <v>3.9407177214900002E-2</v>
      </c>
      <c r="AB29" s="6">
        <v>0.38956809475760001</v>
      </c>
      <c r="AC29" s="6" t="s">
        <v>431</v>
      </c>
      <c r="AD29" s="6">
        <v>0.33085700000000001</v>
      </c>
      <c r="AE29" s="60"/>
      <c r="AF29" s="26">
        <v>247318.81793048931</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2.7309967789999998</v>
      </c>
      <c r="F30" s="6">
        <v>31.530914562</v>
      </c>
      <c r="G30" s="6">
        <v>0.30306051899999997</v>
      </c>
      <c r="H30" s="6">
        <v>1.8604854000000001E-2</v>
      </c>
      <c r="I30" s="6" t="s">
        <v>432</v>
      </c>
      <c r="J30" s="6" t="s">
        <v>432</v>
      </c>
      <c r="K30" s="6" t="s">
        <v>432</v>
      </c>
      <c r="L30" s="6" t="s">
        <v>432</v>
      </c>
      <c r="M30" s="6">
        <v>199.01202621199999</v>
      </c>
      <c r="N30" s="6">
        <v>13.247851280000001</v>
      </c>
      <c r="O30" s="6">
        <v>1.1729860999999999E-2</v>
      </c>
      <c r="P30" s="6">
        <v>3.1348220000000002E-3</v>
      </c>
      <c r="Q30" s="6">
        <v>1.08096E-4</v>
      </c>
      <c r="R30" s="6">
        <v>5.1355523E-2</v>
      </c>
      <c r="S30" s="6">
        <v>1.99060606</v>
      </c>
      <c r="T30" s="6">
        <v>8.2356657E-2</v>
      </c>
      <c r="U30" s="6">
        <v>1.1678740999999999E-2</v>
      </c>
      <c r="V30" s="6">
        <v>1.162842983</v>
      </c>
      <c r="W30" s="6">
        <v>0.32786987169999998</v>
      </c>
      <c r="X30" s="6">
        <v>4.9067934816999998E-3</v>
      </c>
      <c r="Y30" s="6">
        <v>8.8750046066E-3</v>
      </c>
      <c r="Z30" s="6">
        <v>3.0987180139999998E-3</v>
      </c>
      <c r="AA30" s="6">
        <v>1.03710768002E-2</v>
      </c>
      <c r="AB30" s="6">
        <v>2.72515929022E-2</v>
      </c>
      <c r="AC30" s="6" t="s">
        <v>431</v>
      </c>
      <c r="AD30" s="6">
        <v>0.31423200000000001</v>
      </c>
      <c r="AE30" s="60"/>
      <c r="AF30" s="26">
        <v>15355.804377924091</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33.816925495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333744.99227702577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5.6118865490000003</v>
      </c>
      <c r="O32" s="6">
        <v>2.7451243E-2</v>
      </c>
      <c r="P32" s="6" t="s">
        <v>433</v>
      </c>
      <c r="Q32" s="6">
        <v>6.5456389000000004E-2</v>
      </c>
      <c r="R32" s="6">
        <v>2.0639327010000001</v>
      </c>
      <c r="S32" s="6">
        <v>45.060577145000003</v>
      </c>
      <c r="T32" s="6">
        <v>0.33624439499999997</v>
      </c>
      <c r="U32" s="6">
        <v>5.0839265000000002E-2</v>
      </c>
      <c r="V32" s="6">
        <v>19.984863784000002</v>
      </c>
      <c r="W32" s="6" t="s">
        <v>431</v>
      </c>
      <c r="X32" s="6">
        <v>7.1457084691999998E-3</v>
      </c>
      <c r="Y32" s="6">
        <v>3.6789186360000002E-4</v>
      </c>
      <c r="Z32" s="6">
        <v>5.4307846490000001E-4</v>
      </c>
      <c r="AA32" s="6" t="s">
        <v>433</v>
      </c>
      <c r="AB32" s="6">
        <v>8.0566787968000004E-3</v>
      </c>
      <c r="AC32" s="6" t="s">
        <v>431</v>
      </c>
      <c r="AD32" s="6" t="s">
        <v>431</v>
      </c>
      <c r="AE32" s="60"/>
      <c r="AF32" s="26" t="s">
        <v>434</v>
      </c>
      <c r="AG32" s="26" t="s">
        <v>434</v>
      </c>
      <c r="AH32" s="26" t="s">
        <v>434</v>
      </c>
      <c r="AI32" s="26" t="s">
        <v>434</v>
      </c>
      <c r="AJ32" s="26" t="s">
        <v>434</v>
      </c>
      <c r="AK32" s="26">
        <v>282292646.02474678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282292646.02474678</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2.8386551631600001E-2</v>
      </c>
      <c r="X34" s="6">
        <v>3.0470750999999998E-3</v>
      </c>
      <c r="Y34" s="6">
        <v>5.0784584999999998E-3</v>
      </c>
      <c r="Z34" s="6">
        <v>3.4939794479999999E-3</v>
      </c>
      <c r="AA34" s="6">
        <v>8.02396443E-4</v>
      </c>
      <c r="AB34" s="6">
        <v>1.2421909490999999E-2</v>
      </c>
      <c r="AC34" s="6" t="s">
        <v>431</v>
      </c>
      <c r="AD34" s="6" t="s">
        <v>431</v>
      </c>
      <c r="AE34" s="60"/>
      <c r="AF34" s="26">
        <v>4377.6312269999999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52.726080994999997</v>
      </c>
      <c r="F36" s="6">
        <v>1.946898499</v>
      </c>
      <c r="G36" s="6">
        <v>16.430111876000002</v>
      </c>
      <c r="H36" s="6" t="s">
        <v>433</v>
      </c>
      <c r="I36" s="6" t="s">
        <v>432</v>
      </c>
      <c r="J36" s="6" t="s">
        <v>432</v>
      </c>
      <c r="K36" s="6" t="s">
        <v>432</v>
      </c>
      <c r="L36" s="6" t="s">
        <v>432</v>
      </c>
      <c r="M36" s="6">
        <v>4.0623139940000002</v>
      </c>
      <c r="N36" s="6">
        <v>0.13523085200000001</v>
      </c>
      <c r="O36" s="6">
        <v>1.1296296000000001E-2</v>
      </c>
      <c r="P36" s="6">
        <v>2.8078365000000001E-2</v>
      </c>
      <c r="Q36" s="6">
        <v>0.132343192</v>
      </c>
      <c r="R36" s="6">
        <v>0.146544757</v>
      </c>
      <c r="S36" s="6">
        <v>0.91999021700000005</v>
      </c>
      <c r="T36" s="6">
        <v>5.4875294070000002</v>
      </c>
      <c r="U36" s="6">
        <v>0.114415639</v>
      </c>
      <c r="V36" s="6">
        <v>1.181240179</v>
      </c>
      <c r="W36" s="6">
        <v>0.17735721099715768</v>
      </c>
      <c r="X36" s="6">
        <v>2.4045235554524288E-3</v>
      </c>
      <c r="Y36" s="6">
        <v>1.2748934325288E-2</v>
      </c>
      <c r="Z36" s="6">
        <v>1.129630122923629E-2</v>
      </c>
      <c r="AA36" s="6">
        <v>2.1464732901598262E-3</v>
      </c>
      <c r="AB36" s="6">
        <v>2.8596232400136545E-2</v>
      </c>
      <c r="AC36" s="6">
        <v>8.7459999999999996E-2</v>
      </c>
      <c r="AD36" s="6">
        <v>0.114687</v>
      </c>
      <c r="AE36" s="60"/>
      <c r="AF36" s="26">
        <v>41971.535494961354</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7.5241678109999999</v>
      </c>
      <c r="F39" s="6">
        <v>0.45838115499999998</v>
      </c>
      <c r="G39" s="6">
        <v>8.0239107470000004</v>
      </c>
      <c r="H39" s="6" t="s">
        <v>433</v>
      </c>
      <c r="I39" s="6" t="s">
        <v>432</v>
      </c>
      <c r="J39" s="6" t="s">
        <v>432</v>
      </c>
      <c r="K39" s="6" t="s">
        <v>432</v>
      </c>
      <c r="L39" s="6" t="s">
        <v>432</v>
      </c>
      <c r="M39" s="6">
        <v>3.3157983020000001</v>
      </c>
      <c r="N39" s="6">
        <v>0.58685031799999998</v>
      </c>
      <c r="O39" s="6">
        <v>1.6732825999999999E-2</v>
      </c>
      <c r="P39" s="6">
        <v>1.3815911E-2</v>
      </c>
      <c r="Q39" s="6">
        <v>5.9371779E-2</v>
      </c>
      <c r="R39" s="6">
        <v>1.0721738300000001</v>
      </c>
      <c r="S39" s="6">
        <v>0.165374093</v>
      </c>
      <c r="T39" s="6">
        <v>10.637365319000001</v>
      </c>
      <c r="U39" s="6">
        <v>7.1000730000000001E-3</v>
      </c>
      <c r="V39" s="6">
        <v>0.39425717599999999</v>
      </c>
      <c r="W39" s="6">
        <v>0.59101201446400853</v>
      </c>
      <c r="X39" s="6">
        <v>6.0438642537805398E-2</v>
      </c>
      <c r="Y39" s="6">
        <v>0.11593120552676323</v>
      </c>
      <c r="Z39" s="6">
        <v>5.8172370436358402E-2</v>
      </c>
      <c r="AA39" s="6">
        <v>5.6516608467986576E-2</v>
      </c>
      <c r="AB39" s="6">
        <v>0.29105882696891361</v>
      </c>
      <c r="AC39" s="6">
        <v>1.2474000000000001E-2</v>
      </c>
      <c r="AD39" s="6">
        <v>9.2844999999999997E-2</v>
      </c>
      <c r="AE39" s="60"/>
      <c r="AF39" s="26">
        <v>62472.427064516101</v>
      </c>
      <c r="AG39" s="26">
        <v>923.01290681502087</v>
      </c>
      <c r="AH39" s="26">
        <v>25735.679425530991</v>
      </c>
      <c r="AI39" s="26">
        <v>65.287827022038002</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19.334931203</v>
      </c>
      <c r="F41" s="6">
        <v>40.882114491000003</v>
      </c>
      <c r="G41" s="6">
        <v>15.062653609</v>
      </c>
      <c r="H41" s="6">
        <v>0.61669259700000001</v>
      </c>
      <c r="I41" s="6" t="s">
        <v>432</v>
      </c>
      <c r="J41" s="6" t="s">
        <v>432</v>
      </c>
      <c r="K41" s="6" t="s">
        <v>432</v>
      </c>
      <c r="L41" s="6" t="s">
        <v>432</v>
      </c>
      <c r="M41" s="6">
        <v>352.94650010800001</v>
      </c>
      <c r="N41" s="6">
        <v>3.903899842</v>
      </c>
      <c r="O41" s="6">
        <v>1.0866189850000001</v>
      </c>
      <c r="P41" s="6">
        <v>0.12185517</v>
      </c>
      <c r="Q41" s="6">
        <v>6.9581921000000005E-2</v>
      </c>
      <c r="R41" s="6">
        <v>2.021194961</v>
      </c>
      <c r="S41" s="6">
        <v>0.75527407800000002</v>
      </c>
      <c r="T41" s="6">
        <v>0.33362660799999999</v>
      </c>
      <c r="U41" s="6">
        <v>5.9645719999999999E-2</v>
      </c>
      <c r="V41" s="6">
        <v>44.370966344000003</v>
      </c>
      <c r="W41" s="6">
        <v>54.485775178288343</v>
      </c>
      <c r="X41" s="6">
        <v>11.363515577542536</v>
      </c>
      <c r="Y41" s="6">
        <v>10.491249802925934</v>
      </c>
      <c r="Z41" s="6">
        <v>4.0123872234825742</v>
      </c>
      <c r="AA41" s="6">
        <v>6.0821669028535368</v>
      </c>
      <c r="AB41" s="6">
        <v>31.949319506804581</v>
      </c>
      <c r="AC41" s="6">
        <v>0.41334700000000002</v>
      </c>
      <c r="AD41" s="6">
        <v>1.44841</v>
      </c>
      <c r="AE41" s="60"/>
      <c r="AF41" s="26">
        <v>161007.21460704692</v>
      </c>
      <c r="AG41" s="26">
        <v>9388.3719981455724</v>
      </c>
      <c r="AH41" s="26">
        <v>73413.414461313892</v>
      </c>
      <c r="AI41" s="26">
        <v>81616.369273837554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13.288549082999999</v>
      </c>
      <c r="F43" s="6">
        <v>0.70520734500000004</v>
      </c>
      <c r="G43" s="6">
        <v>1.030629252</v>
      </c>
      <c r="H43" s="6" t="s">
        <v>433</v>
      </c>
      <c r="I43" s="6" t="s">
        <v>432</v>
      </c>
      <c r="J43" s="6" t="s">
        <v>432</v>
      </c>
      <c r="K43" s="6" t="s">
        <v>432</v>
      </c>
      <c r="L43" s="6" t="s">
        <v>432</v>
      </c>
      <c r="M43" s="6">
        <v>2.0769585149999998</v>
      </c>
      <c r="N43" s="6">
        <v>2.9899927999999999E-2</v>
      </c>
      <c r="O43" s="6">
        <v>9.3795100000000002E-4</v>
      </c>
      <c r="P43" s="6">
        <v>2.4134590000000002E-3</v>
      </c>
      <c r="Q43" s="6">
        <v>4.2575130000000001E-3</v>
      </c>
      <c r="R43" s="6">
        <v>5.6153298999999997E-2</v>
      </c>
      <c r="S43" s="6">
        <v>1.2624559E-2</v>
      </c>
      <c r="T43" s="6">
        <v>0.54426505999999997</v>
      </c>
      <c r="U43" s="6">
        <v>7.5353460000000001E-3</v>
      </c>
      <c r="V43" s="6">
        <v>0.79904253800000002</v>
      </c>
      <c r="W43" s="6">
        <v>4.0420713162726815E-2</v>
      </c>
      <c r="X43" s="6">
        <v>2.5086086226498465E-3</v>
      </c>
      <c r="Y43" s="6">
        <v>5.1720615078989412E-3</v>
      </c>
      <c r="Z43" s="6">
        <v>2.5058435465320026E-3</v>
      </c>
      <c r="AA43" s="6">
        <v>2.5030784704141587E-3</v>
      </c>
      <c r="AB43" s="6">
        <v>1.2689592147494948E-2</v>
      </c>
      <c r="AC43" s="6">
        <v>4.5789999999999997E-3</v>
      </c>
      <c r="AD43" s="6">
        <v>0.42199700000000001</v>
      </c>
      <c r="AE43" s="60"/>
      <c r="AF43" s="26">
        <v>19381.643976718839</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55.573001746999999</v>
      </c>
      <c r="F44" s="6">
        <v>8.431206779</v>
      </c>
      <c r="G44" s="6">
        <v>5.2101452579999998</v>
      </c>
      <c r="H44" s="6">
        <v>9.8672910000000003E-3</v>
      </c>
      <c r="I44" s="6" t="s">
        <v>432</v>
      </c>
      <c r="J44" s="6" t="s">
        <v>432</v>
      </c>
      <c r="K44" s="6" t="s">
        <v>432</v>
      </c>
      <c r="L44" s="6" t="s">
        <v>432</v>
      </c>
      <c r="M44" s="6">
        <v>24.126050450000001</v>
      </c>
      <c r="N44" s="6" t="s">
        <v>433</v>
      </c>
      <c r="O44" s="6">
        <v>1.3054324000000001E-2</v>
      </c>
      <c r="P44" s="6" t="s">
        <v>433</v>
      </c>
      <c r="Q44" s="6" t="s">
        <v>433</v>
      </c>
      <c r="R44" s="6">
        <v>6.5271638000000007E-2</v>
      </c>
      <c r="S44" s="6">
        <v>2.2192355799999999</v>
      </c>
      <c r="T44" s="6">
        <v>9.1380287000000004E-2</v>
      </c>
      <c r="U44" s="6">
        <v>1.3054324000000001E-2</v>
      </c>
      <c r="V44" s="6">
        <v>1.3054326949999999</v>
      </c>
      <c r="W44" s="6" t="s">
        <v>433</v>
      </c>
      <c r="X44" s="6">
        <v>3.9220908431604543E-2</v>
      </c>
      <c r="Y44" s="6">
        <v>6.5213707062423701E-2</v>
      </c>
      <c r="Z44" s="6">
        <v>4.4906884662432145E-2</v>
      </c>
      <c r="AA44" s="6">
        <v>1.0312918280035289E-2</v>
      </c>
      <c r="AB44" s="6">
        <v>0.15965441843649567</v>
      </c>
      <c r="AC44" s="6" t="s">
        <v>431</v>
      </c>
      <c r="AD44" s="6" t="s">
        <v>431</v>
      </c>
      <c r="AE44" s="60"/>
      <c r="AF44" s="26">
        <v>56258.414262894665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31.778612886000001</v>
      </c>
      <c r="F45" s="6">
        <v>1.1163538230000001</v>
      </c>
      <c r="G45" s="6">
        <v>2.2836663110000002</v>
      </c>
      <c r="H45" s="6" t="s">
        <v>433</v>
      </c>
      <c r="I45" s="6" t="s">
        <v>432</v>
      </c>
      <c r="J45" s="6" t="s">
        <v>432</v>
      </c>
      <c r="K45" s="6" t="s">
        <v>432</v>
      </c>
      <c r="L45" s="6" t="s">
        <v>432</v>
      </c>
      <c r="M45" s="6">
        <v>2.5329000700000002</v>
      </c>
      <c r="N45" s="6">
        <v>7.4219155999999994E-2</v>
      </c>
      <c r="O45" s="6">
        <v>5.7091650000000004E-3</v>
      </c>
      <c r="P45" s="6">
        <v>1.7127493000000001E-2</v>
      </c>
      <c r="Q45" s="6">
        <v>2.2836663E-2</v>
      </c>
      <c r="R45" s="6">
        <v>2.8545832E-2</v>
      </c>
      <c r="S45" s="6">
        <v>0.50240658999999999</v>
      </c>
      <c r="T45" s="6">
        <v>0.57091657799999995</v>
      </c>
      <c r="U45" s="6">
        <v>5.7091654999999998E-2</v>
      </c>
      <c r="V45" s="6">
        <v>0.68509989400000004</v>
      </c>
      <c r="W45" s="6">
        <v>7.4219155223194805E-2</v>
      </c>
      <c r="X45" s="6">
        <v>1.1418331572799201E-3</v>
      </c>
      <c r="Y45" s="6">
        <v>5.7091657863996004E-3</v>
      </c>
      <c r="Z45" s="6">
        <v>5.7091657863996004E-3</v>
      </c>
      <c r="AA45" s="6">
        <v>5.7091657863996004E-4</v>
      </c>
      <c r="AB45" s="6">
        <v>1.3131081308719081E-2</v>
      </c>
      <c r="AC45" s="6">
        <v>4.5670000000000002E-2</v>
      </c>
      <c r="AD45" s="6">
        <v>2.1691999999999999E-2</v>
      </c>
      <c r="AE45" s="60"/>
      <c r="AF45" s="26">
        <v>24606.504539382277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2.9042501239999998</v>
      </c>
      <c r="F47" s="6">
        <v>0.111419092</v>
      </c>
      <c r="G47" s="6">
        <v>0.16469244799999999</v>
      </c>
      <c r="H47" s="6">
        <v>7.8588200000000001E-4</v>
      </c>
      <c r="I47" s="6" t="s">
        <v>432</v>
      </c>
      <c r="J47" s="6" t="s">
        <v>432</v>
      </c>
      <c r="K47" s="6" t="s">
        <v>432</v>
      </c>
      <c r="L47" s="6" t="s">
        <v>432</v>
      </c>
      <c r="M47" s="6">
        <v>0.946579069</v>
      </c>
      <c r="N47" s="6">
        <v>0.27956582600000002</v>
      </c>
      <c r="O47" s="6">
        <v>3.4194100000000001E-4</v>
      </c>
      <c r="P47" s="6">
        <v>9.58656E-4</v>
      </c>
      <c r="Q47" s="6">
        <v>1.0386919999999999E-3</v>
      </c>
      <c r="R47" s="6">
        <v>3.3835470000000002E-3</v>
      </c>
      <c r="S47" s="6">
        <v>5.6037130999999997E-2</v>
      </c>
      <c r="T47" s="6">
        <v>2.5713946000000001E-2</v>
      </c>
      <c r="U47" s="6">
        <v>2.6078210000000002E-3</v>
      </c>
      <c r="V47" s="6">
        <v>4.7967259999999998E-2</v>
      </c>
      <c r="W47" s="6">
        <v>8.9225940029171794E-3</v>
      </c>
      <c r="X47" s="6">
        <v>3.3268568054500082E-4</v>
      </c>
      <c r="Y47" s="6">
        <v>7.840960644787294E-4</v>
      </c>
      <c r="Z47" s="6">
        <v>6.1947989391022431E-4</v>
      </c>
      <c r="AA47" s="6">
        <v>2.9706514492832629E-4</v>
      </c>
      <c r="AB47" s="6">
        <v>2.0333267843622807E-3</v>
      </c>
      <c r="AC47" s="6">
        <v>2.0019999999999999E-3</v>
      </c>
      <c r="AD47" s="6">
        <v>2.1320000000000002E-3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v>0.88578000000000001</v>
      </c>
      <c r="O49" s="6">
        <v>1.6317000000000002E-2</v>
      </c>
      <c r="P49" s="6">
        <v>2.7972E-2</v>
      </c>
      <c r="Q49" s="6">
        <v>3.0303E-2</v>
      </c>
      <c r="R49" s="6">
        <v>0.39627000000000001</v>
      </c>
      <c r="S49" s="6">
        <v>0.111888</v>
      </c>
      <c r="T49" s="6">
        <v>0.27972000000000002</v>
      </c>
      <c r="U49" s="6">
        <v>3.7296000000000003E-2</v>
      </c>
      <c r="V49" s="6">
        <v>0.51282000000000005</v>
      </c>
      <c r="W49" s="6">
        <v>6.9930000000000003</v>
      </c>
      <c r="X49" s="6">
        <v>0.37296000000000001</v>
      </c>
      <c r="Y49" s="6">
        <v>0.4662</v>
      </c>
      <c r="Z49" s="6">
        <v>0.2331</v>
      </c>
      <c r="AA49" s="6">
        <v>0.16317000000000001</v>
      </c>
      <c r="AB49" s="6">
        <v>1.23543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14.606472674200006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0.30018500001685999</v>
      </c>
      <c r="AL51" s="49" t="s">
        <v>130</v>
      </c>
    </row>
    <row r="52" spans="1:38" s="2" customFormat="1" ht="26.25" customHeight="1" thickBot="1" x14ac:dyDescent="0.25">
      <c r="A52" s="70" t="s">
        <v>119</v>
      </c>
      <c r="B52" s="74" t="s">
        <v>131</v>
      </c>
      <c r="C52" s="76" t="s">
        <v>392</v>
      </c>
      <c r="D52" s="73"/>
      <c r="E52" s="6">
        <v>1.7983069544000001</v>
      </c>
      <c r="F52" s="6">
        <v>1.2550286424850572</v>
      </c>
      <c r="G52" s="6">
        <v>38.787520531841984</v>
      </c>
      <c r="H52" s="6">
        <v>8.2144964000000001E-3</v>
      </c>
      <c r="I52" s="6" t="s">
        <v>432</v>
      </c>
      <c r="J52" s="6" t="s">
        <v>432</v>
      </c>
      <c r="K52" s="6" t="s">
        <v>432</v>
      </c>
      <c r="L52" s="6" t="s">
        <v>432</v>
      </c>
      <c r="M52" s="6">
        <v>0.49838465426409029</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1.5131828107003078E-4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55.946232000000002</v>
      </c>
      <c r="AL52" s="49" t="s">
        <v>132</v>
      </c>
    </row>
    <row r="53" spans="1:38" s="2" customFormat="1" ht="26.25" customHeight="1" thickBot="1" x14ac:dyDescent="0.25">
      <c r="A53" s="70" t="s">
        <v>119</v>
      </c>
      <c r="B53" s="74" t="s">
        <v>133</v>
      </c>
      <c r="C53" s="76" t="s">
        <v>134</v>
      </c>
      <c r="D53" s="73"/>
      <c r="E53" s="6" t="s">
        <v>431</v>
      </c>
      <c r="F53" s="6">
        <v>28.880093780327972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1587594713.3789098</v>
      </c>
      <c r="AL53" s="49" t="s">
        <v>135</v>
      </c>
    </row>
    <row r="54" spans="1:38" s="2" customFormat="1" ht="37.5" customHeight="1" thickBot="1" x14ac:dyDescent="0.25">
      <c r="A54" s="70" t="s">
        <v>119</v>
      </c>
      <c r="B54" s="74" t="s">
        <v>136</v>
      </c>
      <c r="C54" s="76" t="s">
        <v>137</v>
      </c>
      <c r="D54" s="73"/>
      <c r="E54" s="6" t="s">
        <v>431</v>
      </c>
      <c r="F54" s="6">
        <v>2.3151531994650787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557.63443948876136</v>
      </c>
      <c r="AL54" s="49" t="s">
        <v>419</v>
      </c>
    </row>
    <row r="55" spans="1:38" s="2" customFormat="1" ht="26.25" customHeight="1" thickBot="1" x14ac:dyDescent="0.25">
      <c r="A55" s="70" t="s">
        <v>119</v>
      </c>
      <c r="B55" s="74" t="s">
        <v>138</v>
      </c>
      <c r="C55" s="76" t="s">
        <v>139</v>
      </c>
      <c r="D55" s="73"/>
      <c r="E55" s="6">
        <v>2.5762584004</v>
      </c>
      <c r="F55" s="6">
        <v>0.61072145496439101</v>
      </c>
      <c r="G55" s="6">
        <v>17.9410392968</v>
      </c>
      <c r="H55" s="6" t="s">
        <v>433</v>
      </c>
      <c r="I55" s="6" t="s">
        <v>432</v>
      </c>
      <c r="J55" s="6" t="s">
        <v>432</v>
      </c>
      <c r="K55" s="6" t="s">
        <v>432</v>
      </c>
      <c r="L55" s="6" t="s">
        <v>432</v>
      </c>
      <c r="M55" s="6">
        <v>0.7098456232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291.43245000000002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251056.75696271463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81862137.822682232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16521.4943974372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8.4636151000000002</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431</v>
      </c>
      <c r="Y72" s="6" t="s">
        <v>431</v>
      </c>
      <c r="Z72" s="6" t="s">
        <v>431</v>
      </c>
      <c r="AA72" s="6" t="s">
        <v>431</v>
      </c>
      <c r="AB72" s="6">
        <v>15.906842557409956</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0.36385499999999998</v>
      </c>
      <c r="F74" s="6" t="s">
        <v>433</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433</v>
      </c>
      <c r="U74" s="6" t="s">
        <v>433</v>
      </c>
      <c r="V74" s="6" t="s">
        <v>433</v>
      </c>
      <c r="W74" s="6">
        <v>7.8402099999999999</v>
      </c>
      <c r="X74" s="6">
        <v>1.5170030999999999</v>
      </c>
      <c r="Y74" s="6">
        <v>1.5071616000000001</v>
      </c>
      <c r="Z74" s="6">
        <v>1.5071616000000001</v>
      </c>
      <c r="AA74" s="6">
        <v>0.18569579999999999</v>
      </c>
      <c r="AB74" s="6">
        <v>4.7170221000000003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2.5349999999999998E-4</v>
      </c>
      <c r="AE76" s="60"/>
      <c r="AF76" s="26" t="s">
        <v>431</v>
      </c>
      <c r="AG76" s="26" t="s">
        <v>431</v>
      </c>
      <c r="AH76" s="26" t="s">
        <v>431</v>
      </c>
      <c r="AI76" s="26" t="s">
        <v>431</v>
      </c>
      <c r="AJ76" s="26" t="s">
        <v>431</v>
      </c>
      <c r="AK76" s="26">
        <v>97.5</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0.81608800000000004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67.674815159000005</v>
      </c>
      <c r="G82" s="6" t="s">
        <v>431</v>
      </c>
      <c r="H82" s="6" t="s">
        <v>431</v>
      </c>
      <c r="I82" s="6" t="s">
        <v>432</v>
      </c>
      <c r="J82" s="6" t="s">
        <v>432</v>
      </c>
      <c r="K82" s="6" t="s">
        <v>432</v>
      </c>
      <c r="L82" s="6" t="s">
        <v>432</v>
      </c>
      <c r="M82" s="6" t="s">
        <v>431</v>
      </c>
      <c r="N82" s="6" t="s">
        <v>431</v>
      </c>
      <c r="O82" s="6" t="s">
        <v>431</v>
      </c>
      <c r="P82" s="6">
        <v>0.21429113499999999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3.4778403400000002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2.6191743E-2</v>
      </c>
      <c r="G84" s="6" t="s">
        <v>431</v>
      </c>
      <c r="H84" s="6" t="s">
        <v>431</v>
      </c>
      <c r="I84" s="6" t="s">
        <v>432</v>
      </c>
      <c r="J84" s="6" t="s">
        <v>432</v>
      </c>
      <c r="K84" s="6" t="s">
        <v>432</v>
      </c>
      <c r="L84" s="6" t="s">
        <v>432</v>
      </c>
      <c r="M84" s="6">
        <v>1.9140089999999999E-3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201474.966561162</v>
      </c>
      <c r="AL84" s="49" t="s">
        <v>412</v>
      </c>
    </row>
    <row r="85" spans="1:38" s="2" customFormat="1" ht="26.25" customHeight="1" thickBot="1" x14ac:dyDescent="0.25">
      <c r="A85" s="70" t="s">
        <v>208</v>
      </c>
      <c r="B85" s="76" t="s">
        <v>215</v>
      </c>
      <c r="C85" s="82" t="s">
        <v>403</v>
      </c>
      <c r="D85" s="72"/>
      <c r="E85" s="6" t="s">
        <v>431</v>
      </c>
      <c r="F85" s="6">
        <v>173.51448868</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656.34669253929223</v>
      </c>
      <c r="AL85" s="49" t="s">
        <v>216</v>
      </c>
    </row>
    <row r="86" spans="1:38" s="2" customFormat="1" ht="26.25" customHeight="1" thickBot="1" x14ac:dyDescent="0.25">
      <c r="A86" s="70" t="s">
        <v>208</v>
      </c>
      <c r="B86" s="76" t="s">
        <v>217</v>
      </c>
      <c r="C86" s="80" t="s">
        <v>218</v>
      </c>
      <c r="D86" s="72"/>
      <c r="E86" s="6" t="s">
        <v>431</v>
      </c>
      <c r="F86" s="6">
        <v>37.467043832999998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81.418638765802712</v>
      </c>
      <c r="AL86" s="49" t="s">
        <v>219</v>
      </c>
    </row>
    <row r="87" spans="1:38" s="2" customFormat="1" ht="26.25" customHeight="1" thickBot="1" x14ac:dyDescent="0.25">
      <c r="A87" s="70" t="s">
        <v>208</v>
      </c>
      <c r="B87" s="76" t="s">
        <v>220</v>
      </c>
      <c r="C87" s="80" t="s">
        <v>221</v>
      </c>
      <c r="D87" s="72"/>
      <c r="E87" s="6" t="s">
        <v>431</v>
      </c>
      <c r="F87" s="6">
        <v>2.8154651560000001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2.815465158886</v>
      </c>
      <c r="AL87" s="49" t="s">
        <v>219</v>
      </c>
    </row>
    <row r="88" spans="1:38" s="2" customFormat="1" ht="26.25" customHeight="1" thickBot="1" x14ac:dyDescent="0.25">
      <c r="A88" s="70" t="s">
        <v>208</v>
      </c>
      <c r="B88" s="76" t="s">
        <v>222</v>
      </c>
      <c r="C88" s="80" t="s">
        <v>223</v>
      </c>
      <c r="D88" s="72"/>
      <c r="E88" s="6" t="s">
        <v>433</v>
      </c>
      <c r="F88" s="6">
        <v>51.681709937999997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29.823351763000002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38.960108132000002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7.8452824000000004E-2</v>
      </c>
      <c r="F91" s="6">
        <v>0.20908289899999999</v>
      </c>
      <c r="G91" s="6">
        <v>8.0694259999999993E-3</v>
      </c>
      <c r="H91" s="6">
        <v>0.17927562999999999</v>
      </c>
      <c r="I91" s="6" t="s">
        <v>432</v>
      </c>
      <c r="J91" s="6" t="s">
        <v>432</v>
      </c>
      <c r="K91" s="6" t="s">
        <v>432</v>
      </c>
      <c r="L91" s="6" t="s">
        <v>432</v>
      </c>
      <c r="M91" s="6">
        <v>2.3993667539999999</v>
      </c>
      <c r="N91" s="6">
        <v>2.0948450000000001E-3</v>
      </c>
      <c r="O91" s="6">
        <v>0.23327826600000001</v>
      </c>
      <c r="P91" s="6">
        <v>1.5200000000000001E-7</v>
      </c>
      <c r="Q91" s="6">
        <v>3.552E-6</v>
      </c>
      <c r="R91" s="6">
        <v>4.1683000000000001E-5</v>
      </c>
      <c r="S91" s="6">
        <v>0.23446067600000001</v>
      </c>
      <c r="T91" s="6">
        <v>0.116717321</v>
      </c>
      <c r="U91" s="6" t="s">
        <v>433</v>
      </c>
      <c r="V91" s="6">
        <v>0.117331875</v>
      </c>
      <c r="W91" s="6">
        <v>4.3198947021110996E-3</v>
      </c>
      <c r="X91" s="6">
        <v>4.7950831193433211E-3</v>
      </c>
      <c r="Y91" s="6">
        <v>1.9439526159499951E-3</v>
      </c>
      <c r="Z91" s="6">
        <v>1.9439526159499951E-3</v>
      </c>
      <c r="AA91" s="6">
        <v>1.9439526159499951E-3</v>
      </c>
      <c r="AB91" s="6">
        <v>1.0626940967193306E-2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21.463171641999999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6977.8268590517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2471.4885031635399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2163.518227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7.8184395000000004E-2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0.81238169299999996</v>
      </c>
      <c r="F99" s="6">
        <v>25.062649838999999</v>
      </c>
      <c r="G99" s="6" t="s">
        <v>431</v>
      </c>
      <c r="H99" s="6">
        <v>35.166388195000003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1199.2260000000001</v>
      </c>
      <c r="AL99" s="49" t="s">
        <v>245</v>
      </c>
    </row>
    <row r="100" spans="1:38" s="2" customFormat="1" ht="26.25" customHeight="1" thickBot="1" x14ac:dyDescent="0.25">
      <c r="A100" s="70" t="s">
        <v>243</v>
      </c>
      <c r="B100" s="70" t="s">
        <v>246</v>
      </c>
      <c r="C100" s="71" t="s">
        <v>408</v>
      </c>
      <c r="D100" s="84"/>
      <c r="E100" s="6">
        <v>1.455413887</v>
      </c>
      <c r="F100" s="6">
        <v>18.524341278000001</v>
      </c>
      <c r="G100" s="6" t="s">
        <v>431</v>
      </c>
      <c r="H100" s="6">
        <v>33.864086487999998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5075.6949999999997</v>
      </c>
      <c r="AL100" s="49" t="s">
        <v>245</v>
      </c>
    </row>
    <row r="101" spans="1:38" s="2" customFormat="1" ht="26.25" customHeight="1" thickBot="1" x14ac:dyDescent="0.25">
      <c r="A101" s="70" t="s">
        <v>243</v>
      </c>
      <c r="B101" s="70" t="s">
        <v>247</v>
      </c>
      <c r="C101" s="71" t="s">
        <v>248</v>
      </c>
      <c r="D101" s="84"/>
      <c r="E101" s="6">
        <v>0.30629364399999998</v>
      </c>
      <c r="F101" s="6">
        <v>0.89569881799999995</v>
      </c>
      <c r="G101" s="6" t="s">
        <v>431</v>
      </c>
      <c r="H101" s="6">
        <v>8.7242649839999995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23934.403999999999</v>
      </c>
      <c r="AL101" s="49" t="s">
        <v>245</v>
      </c>
    </row>
    <row r="102" spans="1:38" s="2" customFormat="1" ht="26.25" customHeight="1" thickBot="1" x14ac:dyDescent="0.25">
      <c r="A102" s="70" t="s">
        <v>243</v>
      </c>
      <c r="B102" s="70" t="s">
        <v>249</v>
      </c>
      <c r="C102" s="71" t="s">
        <v>386</v>
      </c>
      <c r="D102" s="84"/>
      <c r="E102" s="6">
        <v>0.50675589700000001</v>
      </c>
      <c r="F102" s="6">
        <v>11.821041556999999</v>
      </c>
      <c r="G102" s="6" t="s">
        <v>431</v>
      </c>
      <c r="H102" s="6">
        <v>72.456794125000002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21411.659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7.8871793999999995E-2</v>
      </c>
      <c r="F104" s="6">
        <v>0.189161889</v>
      </c>
      <c r="G104" s="6" t="s">
        <v>431</v>
      </c>
      <c r="H104" s="6">
        <v>1.928536206</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2445.8200000000002</v>
      </c>
      <c r="AL104" s="49" t="s">
        <v>245</v>
      </c>
    </row>
    <row r="105" spans="1:38" s="2" customFormat="1" ht="26.25" customHeight="1" thickBot="1" x14ac:dyDescent="0.25">
      <c r="A105" s="70" t="s">
        <v>243</v>
      </c>
      <c r="B105" s="70" t="s">
        <v>254</v>
      </c>
      <c r="C105" s="71" t="s">
        <v>255</v>
      </c>
      <c r="D105" s="84"/>
      <c r="E105" s="6">
        <v>6.9730741999999998E-2</v>
      </c>
      <c r="F105" s="6">
        <v>0.30388010599999998</v>
      </c>
      <c r="G105" s="6" t="s">
        <v>431</v>
      </c>
      <c r="H105" s="6">
        <v>1.836048688</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237.15900007372321</v>
      </c>
      <c r="AL105" s="49" t="s">
        <v>245</v>
      </c>
    </row>
    <row r="106" spans="1:38" s="2" customFormat="1" ht="26.25" customHeight="1" thickBot="1" x14ac:dyDescent="0.25">
      <c r="A106" s="70" t="s">
        <v>243</v>
      </c>
      <c r="B106" s="70" t="s">
        <v>256</v>
      </c>
      <c r="C106" s="71" t="s">
        <v>257</v>
      </c>
      <c r="D106" s="84"/>
      <c r="E106" s="6">
        <v>4.3345220000000004E-3</v>
      </c>
      <c r="F106" s="6">
        <v>7.3059440000000003E-2</v>
      </c>
      <c r="G106" s="6" t="s">
        <v>431</v>
      </c>
      <c r="H106" s="6">
        <v>0.15830596199999999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81.399000003466199</v>
      </c>
      <c r="AL106" s="49" t="s">
        <v>245</v>
      </c>
    </row>
    <row r="107" spans="1:38" s="2" customFormat="1" ht="26.25" customHeight="1" thickBot="1" x14ac:dyDescent="0.25">
      <c r="A107" s="70" t="s">
        <v>243</v>
      </c>
      <c r="B107" s="70" t="s">
        <v>258</v>
      </c>
      <c r="C107" s="71" t="s">
        <v>379</v>
      </c>
      <c r="D107" s="84"/>
      <c r="E107" s="6">
        <v>0.532256116</v>
      </c>
      <c r="F107" s="6">
        <v>1.6560427289999999</v>
      </c>
      <c r="G107" s="6" t="s">
        <v>431</v>
      </c>
      <c r="H107" s="6">
        <v>7.7267431809999998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41333.468999999997</v>
      </c>
      <c r="AL107" s="49" t="s">
        <v>245</v>
      </c>
    </row>
    <row r="108" spans="1:38" s="2" customFormat="1" ht="26.25" customHeight="1" thickBot="1" x14ac:dyDescent="0.25">
      <c r="A108" s="70" t="s">
        <v>243</v>
      </c>
      <c r="B108" s="70" t="s">
        <v>259</v>
      </c>
      <c r="C108" s="71" t="s">
        <v>380</v>
      </c>
      <c r="D108" s="84"/>
      <c r="E108" s="6">
        <v>1.213488734</v>
      </c>
      <c r="F108" s="6">
        <v>10.85745582</v>
      </c>
      <c r="G108" s="6" t="s">
        <v>431</v>
      </c>
      <c r="H108" s="6">
        <v>25.531893494999998</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78557.66</v>
      </c>
      <c r="AL108" s="49" t="s">
        <v>245</v>
      </c>
    </row>
    <row r="109" spans="1:38" s="2" customFormat="1" ht="26.25" customHeight="1" thickBot="1" x14ac:dyDescent="0.25">
      <c r="A109" s="70" t="s">
        <v>243</v>
      </c>
      <c r="B109" s="70" t="s">
        <v>260</v>
      </c>
      <c r="C109" s="71" t="s">
        <v>381</v>
      </c>
      <c r="D109" s="84"/>
      <c r="E109" s="6">
        <v>7.6263349999999994E-2</v>
      </c>
      <c r="F109" s="6">
        <v>0.33287998400000002</v>
      </c>
      <c r="G109" s="6" t="s">
        <v>431</v>
      </c>
      <c r="H109" s="6">
        <v>2.207960661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3311.837</v>
      </c>
      <c r="AL109" s="49" t="s">
        <v>245</v>
      </c>
    </row>
    <row r="110" spans="1:38" s="2" customFormat="1" ht="26.25" customHeight="1" thickBot="1" x14ac:dyDescent="0.25">
      <c r="A110" s="70" t="s">
        <v>243</v>
      </c>
      <c r="B110" s="70" t="s">
        <v>261</v>
      </c>
      <c r="C110" s="71" t="s">
        <v>382</v>
      </c>
      <c r="D110" s="84"/>
      <c r="E110" s="6">
        <v>0.468933773</v>
      </c>
      <c r="F110" s="6">
        <v>2.0623368489999998</v>
      </c>
      <c r="G110" s="6" t="s">
        <v>431</v>
      </c>
      <c r="H110" s="6">
        <v>13.577202413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20537.484</v>
      </c>
      <c r="AL110" s="49" t="s">
        <v>245</v>
      </c>
    </row>
    <row r="111" spans="1:38" s="2" customFormat="1" ht="26.25" customHeight="1" thickBot="1" x14ac:dyDescent="0.25">
      <c r="A111" s="70" t="s">
        <v>243</v>
      </c>
      <c r="B111" s="70" t="s">
        <v>262</v>
      </c>
      <c r="C111" s="71" t="s">
        <v>376</v>
      </c>
      <c r="D111" s="84"/>
      <c r="E111" s="6">
        <v>1.6156230970000001</v>
      </c>
      <c r="F111" s="6">
        <v>1.015855865</v>
      </c>
      <c r="G111" s="6" t="s">
        <v>431</v>
      </c>
      <c r="H111" s="6">
        <v>27.476196690999998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13871.402</v>
      </c>
      <c r="AL111" s="49" t="s">
        <v>245</v>
      </c>
    </row>
    <row r="112" spans="1:38" s="2" customFormat="1" ht="26.25" customHeight="1" thickBot="1" x14ac:dyDescent="0.25">
      <c r="A112" s="70" t="s">
        <v>263</v>
      </c>
      <c r="B112" s="70" t="s">
        <v>264</v>
      </c>
      <c r="C112" s="71" t="s">
        <v>265</v>
      </c>
      <c r="D112" s="72"/>
      <c r="E112" s="6">
        <v>48.070640318000002</v>
      </c>
      <c r="F112" s="6" t="s">
        <v>431</v>
      </c>
      <c r="G112" s="6" t="s">
        <v>431</v>
      </c>
      <c r="H112" s="6">
        <v>144.129884567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1201766008.2375309</v>
      </c>
      <c r="AL112" s="49" t="s">
        <v>418</v>
      </c>
    </row>
    <row r="113" spans="1:38" s="2" customFormat="1" ht="26.25" customHeight="1" thickBot="1" x14ac:dyDescent="0.25">
      <c r="A113" s="70" t="s">
        <v>263</v>
      </c>
      <c r="B113" s="85" t="s">
        <v>266</v>
      </c>
      <c r="C113" s="86" t="s">
        <v>267</v>
      </c>
      <c r="D113" s="72"/>
      <c r="E113" s="6">
        <v>19.417430469999999</v>
      </c>
      <c r="F113" s="6">
        <v>26.906418028000001</v>
      </c>
      <c r="G113" s="6" t="s">
        <v>431</v>
      </c>
      <c r="H113" s="6">
        <v>147.41720384600001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0.83038789700000004</v>
      </c>
      <c r="F114" s="6" t="s">
        <v>431</v>
      </c>
      <c r="G114" s="6" t="s">
        <v>431</v>
      </c>
      <c r="H114" s="6">
        <v>2.6987606720000001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0.22646634500000001</v>
      </c>
      <c r="F115" s="6" t="s">
        <v>431</v>
      </c>
      <c r="G115" s="6" t="s">
        <v>431</v>
      </c>
      <c r="H115" s="6">
        <v>0.45293268199999998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12.070234162</v>
      </c>
      <c r="F116" s="6">
        <v>1.2785090539999999</v>
      </c>
      <c r="G116" s="6" t="s">
        <v>431</v>
      </c>
      <c r="H116" s="6">
        <v>31.556819390000001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4.499083604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8.8823431569999993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84.382651999999993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20.079896064</v>
      </c>
      <c r="F123" s="6">
        <v>34.379953501000003</v>
      </c>
      <c r="G123" s="6">
        <v>3.0395136960000002</v>
      </c>
      <c r="H123" s="6">
        <v>20.688956207</v>
      </c>
      <c r="I123" s="6" t="s">
        <v>432</v>
      </c>
      <c r="J123" s="6" t="s">
        <v>432</v>
      </c>
      <c r="K123" s="6" t="s">
        <v>432</v>
      </c>
      <c r="L123" s="6" t="s">
        <v>432</v>
      </c>
      <c r="M123" s="6">
        <v>608.58175422900001</v>
      </c>
      <c r="N123" s="6">
        <v>0.58285034300000005</v>
      </c>
      <c r="O123" s="6">
        <v>5.0482303670000004</v>
      </c>
      <c r="P123" s="6">
        <v>0.95777305800000001</v>
      </c>
      <c r="Q123" s="6">
        <v>7.3389749000000004E-2</v>
      </c>
      <c r="R123" s="6">
        <v>0.84762525099999997</v>
      </c>
      <c r="S123" s="6">
        <v>0.51405619800000002</v>
      </c>
      <c r="T123" s="6">
        <v>0.33814617000000002</v>
      </c>
      <c r="U123" s="6">
        <v>0.22707555099999999</v>
      </c>
      <c r="V123" s="6">
        <v>5.0694798319999999</v>
      </c>
      <c r="W123" s="6">
        <v>4.3101992101534785</v>
      </c>
      <c r="X123" s="6">
        <v>12.684169621616135</v>
      </c>
      <c r="Y123" s="6">
        <v>15.18709160547265</v>
      </c>
      <c r="Z123" s="6">
        <v>6.3790450876834264</v>
      </c>
      <c r="AA123" s="6">
        <v>5.3951467754465661</v>
      </c>
      <c r="AB123" s="6">
        <v>39.64545309021878</v>
      </c>
      <c r="AC123" s="6" t="s">
        <v>431</v>
      </c>
      <c r="AD123" s="6" t="s">
        <v>431</v>
      </c>
      <c r="AE123" s="60"/>
      <c r="AF123" s="26" t="s">
        <v>431</v>
      </c>
      <c r="AG123" s="26" t="s">
        <v>431</v>
      </c>
      <c r="AH123" s="26" t="s">
        <v>431</v>
      </c>
      <c r="AI123" s="26" t="s">
        <v>431</v>
      </c>
      <c r="AJ123" s="26" t="s">
        <v>431</v>
      </c>
      <c r="AK123" s="26">
        <v>1519588.5471800608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9.1537010403491981E-3</v>
      </c>
      <c r="F125" s="6">
        <v>3.7257156389806698</v>
      </c>
      <c r="G125" s="6" t="s">
        <v>431</v>
      </c>
      <c r="H125" s="6" t="s">
        <v>433</v>
      </c>
      <c r="I125" s="6" t="s">
        <v>432</v>
      </c>
      <c r="J125" s="6" t="s">
        <v>432</v>
      </c>
      <c r="K125" s="6" t="s">
        <v>432</v>
      </c>
      <c r="L125" s="6" t="s">
        <v>432</v>
      </c>
      <c r="M125" s="6">
        <v>0.1689813163572427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16320.037402613843</v>
      </c>
      <c r="AL125" s="49" t="s">
        <v>425</v>
      </c>
    </row>
    <row r="126" spans="1:38" s="2" customFormat="1" ht="26.25" customHeight="1" thickBot="1" x14ac:dyDescent="0.25">
      <c r="A126" s="70" t="s">
        <v>288</v>
      </c>
      <c r="B126" s="70" t="s">
        <v>291</v>
      </c>
      <c r="C126" s="71" t="s">
        <v>292</v>
      </c>
      <c r="D126" s="72"/>
      <c r="E126" s="6" t="s">
        <v>433</v>
      </c>
      <c r="F126" s="6" t="s">
        <v>433</v>
      </c>
      <c r="G126" s="6" t="s">
        <v>433</v>
      </c>
      <c r="H126" s="6">
        <v>0.36565139200000002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1523.5474687999999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2.6969400000000001E-2</v>
      </c>
      <c r="F128" s="6">
        <v>2.9965999999999999E-4</v>
      </c>
      <c r="G128" s="6">
        <v>2.54711E-2</v>
      </c>
      <c r="H128" s="6" t="s">
        <v>433</v>
      </c>
      <c r="I128" s="6" t="s">
        <v>432</v>
      </c>
      <c r="J128" s="6" t="s">
        <v>432</v>
      </c>
      <c r="K128" s="6" t="s">
        <v>432</v>
      </c>
      <c r="L128" s="6" t="s">
        <v>432</v>
      </c>
      <c r="M128" s="6">
        <v>1.04881E-2</v>
      </c>
      <c r="N128" s="6">
        <v>8.6901399999999998E-4</v>
      </c>
      <c r="O128" s="6">
        <v>6.8922000000000002E-5</v>
      </c>
      <c r="P128" s="6">
        <v>4.1952400000000001E-2</v>
      </c>
      <c r="Q128" s="6">
        <v>9.2894999999999997E-5</v>
      </c>
      <c r="R128" s="6">
        <v>2.4572100000000001E-4</v>
      </c>
      <c r="S128" s="6">
        <v>2.0526799999999999E-4</v>
      </c>
      <c r="T128" s="6">
        <v>3.2363299999999998E-4</v>
      </c>
      <c r="U128" s="6">
        <v>1.7530200000000001E-4</v>
      </c>
      <c r="V128" s="6">
        <v>3.67084E-4</v>
      </c>
      <c r="W128" s="6">
        <v>5.2440499999999997</v>
      </c>
      <c r="X128" s="6">
        <v>1.258572E-7</v>
      </c>
      <c r="Y128" s="6">
        <v>2.681957E-7</v>
      </c>
      <c r="Z128" s="6">
        <v>1.423385E-7</v>
      </c>
      <c r="AA128" s="6">
        <v>1.738028E-7</v>
      </c>
      <c r="AB128" s="6">
        <v>7.1019420000000002E-7</v>
      </c>
      <c r="AC128" s="6">
        <v>2.9966E-2</v>
      </c>
      <c r="AD128" s="6">
        <v>7.4920000000000004E-3</v>
      </c>
      <c r="AE128" s="60"/>
      <c r="AF128" s="26" t="s">
        <v>431</v>
      </c>
      <c r="AG128" s="26" t="s">
        <v>431</v>
      </c>
      <c r="AH128" s="26" t="s">
        <v>431</v>
      </c>
      <c r="AI128" s="26" t="s">
        <v>431</v>
      </c>
      <c r="AJ128" s="26" t="s">
        <v>431</v>
      </c>
      <c r="AK128" s="26">
        <v>14.983000000000001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8.7912000000000007E-3</v>
      </c>
      <c r="F131" s="6">
        <v>3.4188000000000001E-3</v>
      </c>
      <c r="G131" s="6">
        <v>4.2979200000000002E-4</v>
      </c>
      <c r="H131" s="6" t="s">
        <v>433</v>
      </c>
      <c r="I131" s="6" t="s">
        <v>432</v>
      </c>
      <c r="J131" s="6" t="s">
        <v>432</v>
      </c>
      <c r="K131" s="6" t="s">
        <v>432</v>
      </c>
      <c r="L131" s="6" t="s">
        <v>432</v>
      </c>
      <c r="M131" s="6">
        <v>7.326E-3</v>
      </c>
      <c r="N131" s="6" t="s">
        <v>431</v>
      </c>
      <c r="O131" s="6">
        <v>5.8608E-4</v>
      </c>
      <c r="P131" s="6">
        <v>7.9120800000000002E-3</v>
      </c>
      <c r="Q131" s="6">
        <v>4.8840000000000002E-6</v>
      </c>
      <c r="R131" s="6">
        <v>7.8144000000000003E-5</v>
      </c>
      <c r="S131" s="6">
        <v>1.201464E-2</v>
      </c>
      <c r="T131" s="6">
        <v>1.4652000000000001E-3</v>
      </c>
      <c r="U131" s="6" t="s">
        <v>433</v>
      </c>
      <c r="V131" s="6" t="s">
        <v>433</v>
      </c>
      <c r="W131" s="6">
        <v>13.6752</v>
      </c>
      <c r="X131" s="6">
        <v>3.4620761472E-8</v>
      </c>
      <c r="Y131" s="6">
        <v>7.3775188740000002E-8</v>
      </c>
      <c r="Z131" s="6">
        <v>3.9154432152000003E-8</v>
      </c>
      <c r="AA131" s="6">
        <v>4.7809622519999999E-8</v>
      </c>
      <c r="AB131" s="6">
        <v>1.9536E-7</v>
      </c>
      <c r="AC131" s="6">
        <v>0.4884</v>
      </c>
      <c r="AD131" s="6">
        <v>9.7680000000000003E-2</v>
      </c>
      <c r="AE131" s="60"/>
      <c r="AF131" s="26" t="s">
        <v>431</v>
      </c>
      <c r="AG131" s="26" t="s">
        <v>431</v>
      </c>
      <c r="AH131" s="26" t="s">
        <v>431</v>
      </c>
      <c r="AI131" s="26" t="s">
        <v>431</v>
      </c>
      <c r="AJ131" s="26" t="s">
        <v>431</v>
      </c>
      <c r="AK131" s="26">
        <v>4.8840000000000003</v>
      </c>
      <c r="AL131" s="49" t="s">
        <v>300</v>
      </c>
    </row>
    <row r="132" spans="1:38" s="2" customFormat="1" ht="26.25" customHeight="1" thickBot="1" x14ac:dyDescent="0.25">
      <c r="A132" s="70" t="s">
        <v>288</v>
      </c>
      <c r="B132" s="74" t="s">
        <v>305</v>
      </c>
      <c r="C132" s="82" t="s">
        <v>306</v>
      </c>
      <c r="D132" s="72"/>
      <c r="E132" s="6">
        <v>0.100752756</v>
      </c>
      <c r="F132" s="6">
        <v>1.9830551200000001E-2</v>
      </c>
      <c r="G132" s="6">
        <v>0.118038991</v>
      </c>
      <c r="H132" s="6" t="s">
        <v>433</v>
      </c>
      <c r="I132" s="6" t="s">
        <v>432</v>
      </c>
      <c r="J132" s="6" t="s">
        <v>432</v>
      </c>
      <c r="K132" s="6" t="s">
        <v>432</v>
      </c>
      <c r="L132" s="6" t="s">
        <v>432</v>
      </c>
      <c r="M132" s="6">
        <v>0.62466708699999995</v>
      </c>
      <c r="N132" s="6">
        <v>2.0150551220000001</v>
      </c>
      <c r="O132" s="6">
        <v>0.644817639</v>
      </c>
      <c r="P132" s="6">
        <v>9.2692535000000006E-2</v>
      </c>
      <c r="Q132" s="6">
        <v>0.18941518099999999</v>
      </c>
      <c r="R132" s="6">
        <v>0.56421543399999996</v>
      </c>
      <c r="S132" s="6">
        <v>1.6120440970000001</v>
      </c>
      <c r="T132" s="6">
        <v>0.32240881900000001</v>
      </c>
      <c r="U132" s="6">
        <v>6.0451639999999996E-3</v>
      </c>
      <c r="V132" s="6">
        <v>2.6598727599999998</v>
      </c>
      <c r="W132" s="6">
        <v>2.3707271209999998</v>
      </c>
      <c r="X132" s="6">
        <v>2.1499959034200001E-5</v>
      </c>
      <c r="Y132" s="6">
        <v>2.9509747693999999E-6</v>
      </c>
      <c r="Z132" s="6">
        <v>2.5715637276200001E-5</v>
      </c>
      <c r="AA132" s="6">
        <v>4.2156782419999998E-6</v>
      </c>
      <c r="AB132" s="6">
        <v>5.4382249321799997E-5</v>
      </c>
      <c r="AC132" s="6">
        <v>0.18941540400000001</v>
      </c>
      <c r="AD132" s="6">
        <v>0.18135493999999999</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3.2596114000000002E-2</v>
      </c>
      <c r="F133" s="6">
        <v>5.1363699999999995E-4</v>
      </c>
      <c r="G133" s="6">
        <v>4.4646829999999997E-3</v>
      </c>
      <c r="H133" s="6" t="s">
        <v>431</v>
      </c>
      <c r="I133" s="6" t="s">
        <v>432</v>
      </c>
      <c r="J133" s="6" t="s">
        <v>432</v>
      </c>
      <c r="K133" s="6" t="s">
        <v>432</v>
      </c>
      <c r="L133" s="6" t="s">
        <v>432</v>
      </c>
      <c r="M133" s="6" t="s">
        <v>435</v>
      </c>
      <c r="N133" s="6">
        <v>1.1865000000000001E-3</v>
      </c>
      <c r="O133" s="6">
        <v>1.9873699999999999E-4</v>
      </c>
      <c r="P133" s="6">
        <v>5.8870553999999999E-2</v>
      </c>
      <c r="Q133" s="6">
        <v>5.3773999999999998E-4</v>
      </c>
      <c r="R133" s="6">
        <v>5.3576299999999997E-4</v>
      </c>
      <c r="S133" s="6">
        <v>4.9111499999999998E-4</v>
      </c>
      <c r="T133" s="6">
        <v>6.84714E-4</v>
      </c>
      <c r="U133" s="6">
        <v>7.8151700000000002E-4</v>
      </c>
      <c r="V133" s="6">
        <v>6.3264139999999998E-3</v>
      </c>
      <c r="W133" s="6">
        <v>1.0667818800000001E-3</v>
      </c>
      <c r="X133" s="6">
        <v>5.2153780800000004E-7</v>
      </c>
      <c r="Y133" s="6">
        <v>2.848702724E-7</v>
      </c>
      <c r="Z133" s="6">
        <v>2.544472336E-7</v>
      </c>
      <c r="AA133" s="6">
        <v>2.7617797560000001E-7</v>
      </c>
      <c r="AB133" s="6">
        <v>1.3370332896E-6</v>
      </c>
      <c r="AC133" s="6">
        <v>5.9239999999999996E-3</v>
      </c>
      <c r="AD133" s="6">
        <v>1.6199999999999999E-2</v>
      </c>
      <c r="AE133" s="60"/>
      <c r="AF133" s="26" t="s">
        <v>431</v>
      </c>
      <c r="AG133" s="26" t="s">
        <v>431</v>
      </c>
      <c r="AH133" s="26" t="s">
        <v>431</v>
      </c>
      <c r="AI133" s="26" t="s">
        <v>431</v>
      </c>
      <c r="AJ133" s="26" t="s">
        <v>431</v>
      </c>
      <c r="AK133" s="26">
        <v>39510.44</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25.923960527999999</v>
      </c>
      <c r="F135" s="6">
        <v>5.4498339869999999</v>
      </c>
      <c r="G135" s="6">
        <v>0.99390727199999995</v>
      </c>
      <c r="H135" s="6" t="s">
        <v>433</v>
      </c>
      <c r="I135" s="6" t="s">
        <v>432</v>
      </c>
      <c r="J135" s="6" t="s">
        <v>432</v>
      </c>
      <c r="K135" s="6" t="s">
        <v>432</v>
      </c>
      <c r="L135" s="6" t="s">
        <v>432</v>
      </c>
      <c r="M135" s="6">
        <v>326.74728953599998</v>
      </c>
      <c r="N135" s="6">
        <v>3.4736483950000001</v>
      </c>
      <c r="O135" s="6">
        <v>0.36291848999999998</v>
      </c>
      <c r="P135" s="6" t="s">
        <v>433</v>
      </c>
      <c r="Q135" s="6">
        <v>0.20738199500000001</v>
      </c>
      <c r="R135" s="6">
        <v>5.1845495999999998E-2</v>
      </c>
      <c r="S135" s="6">
        <v>0.72583697700000005</v>
      </c>
      <c r="T135" s="6" t="s">
        <v>433</v>
      </c>
      <c r="U135" s="6">
        <v>0.155536495</v>
      </c>
      <c r="V135" s="6">
        <v>93.581124606000003</v>
      </c>
      <c r="W135" s="6">
        <v>51.845498398117293</v>
      </c>
      <c r="X135" s="6">
        <v>2.903350813645382E-2</v>
      </c>
      <c r="Y135" s="6">
        <v>5.4437827755850911E-2</v>
      </c>
      <c r="Z135" s="6">
        <v>0.12339240957992874</v>
      </c>
      <c r="AA135" s="6" t="s">
        <v>433</v>
      </c>
      <c r="AB135" s="6">
        <v>0.20686374547223346</v>
      </c>
      <c r="AC135" s="6" t="s">
        <v>433</v>
      </c>
      <c r="AD135" s="6" t="s">
        <v>431</v>
      </c>
      <c r="AE135" s="60"/>
      <c r="AF135" s="26" t="s">
        <v>431</v>
      </c>
      <c r="AG135" s="26" t="s">
        <v>431</v>
      </c>
      <c r="AH135" s="26" t="s">
        <v>431</v>
      </c>
      <c r="AI135" s="26" t="s">
        <v>431</v>
      </c>
      <c r="AJ135" s="26" t="s">
        <v>431</v>
      </c>
      <c r="AK135" s="26">
        <v>3629.1885170567275</v>
      </c>
      <c r="AL135" s="49" t="s">
        <v>412</v>
      </c>
    </row>
    <row r="136" spans="1:38" s="2" customFormat="1" ht="26.25" customHeight="1" thickBot="1" x14ac:dyDescent="0.25">
      <c r="A136" s="70" t="s">
        <v>288</v>
      </c>
      <c r="B136" s="70" t="s">
        <v>313</v>
      </c>
      <c r="C136" s="71" t="s">
        <v>314</v>
      </c>
      <c r="D136" s="72"/>
      <c r="E136" s="6">
        <v>7.3610689999999996E-3</v>
      </c>
      <c r="F136" s="6">
        <v>3.7743910999999998E-2</v>
      </c>
      <c r="G136" s="6" t="s">
        <v>431</v>
      </c>
      <c r="H136" s="6" t="s">
        <v>433</v>
      </c>
      <c r="I136" s="6" t="s">
        <v>432</v>
      </c>
      <c r="J136" s="6" t="s">
        <v>432</v>
      </c>
      <c r="K136" s="6" t="s">
        <v>432</v>
      </c>
      <c r="L136" s="6" t="s">
        <v>432</v>
      </c>
      <c r="M136" s="6">
        <v>0.135896663</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825.48310562295603</v>
      </c>
      <c r="AL136" s="49" t="s">
        <v>416</v>
      </c>
    </row>
    <row r="137" spans="1:38" s="2" customFormat="1" ht="26.25" customHeight="1" thickBot="1" x14ac:dyDescent="0.25">
      <c r="A137" s="70" t="s">
        <v>288</v>
      </c>
      <c r="B137" s="70" t="s">
        <v>315</v>
      </c>
      <c r="C137" s="71" t="s">
        <v>316</v>
      </c>
      <c r="D137" s="72"/>
      <c r="E137" s="6">
        <v>2.2188619999999998E-3</v>
      </c>
      <c r="F137" s="6">
        <v>7.3547813850000001E-3</v>
      </c>
      <c r="G137" s="6" t="s">
        <v>431</v>
      </c>
      <c r="H137" s="6" t="s">
        <v>433</v>
      </c>
      <c r="I137" s="6" t="s">
        <v>432</v>
      </c>
      <c r="J137" s="6" t="s">
        <v>432</v>
      </c>
      <c r="K137" s="6" t="s">
        <v>432</v>
      </c>
      <c r="L137" s="6" t="s">
        <v>432</v>
      </c>
      <c r="M137" s="6">
        <v>4.0960508999999999E-2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564.05999999999995</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0.45262801000000003</v>
      </c>
      <c r="G139" s="6" t="s">
        <v>433</v>
      </c>
      <c r="H139" s="6">
        <v>5.4274853999999997E-2</v>
      </c>
      <c r="I139" s="6" t="s">
        <v>432</v>
      </c>
      <c r="J139" s="6" t="s">
        <v>432</v>
      </c>
      <c r="K139" s="6" t="s">
        <v>432</v>
      </c>
      <c r="L139" s="6" t="s">
        <v>432</v>
      </c>
      <c r="M139" s="6" t="s">
        <v>433</v>
      </c>
      <c r="N139" s="6">
        <v>5.364621E-3</v>
      </c>
      <c r="O139" s="6">
        <v>1.0758591E-2</v>
      </c>
      <c r="P139" s="6">
        <v>1.0758591E-2</v>
      </c>
      <c r="Q139" s="6">
        <v>1.6992403E-2</v>
      </c>
      <c r="R139" s="6">
        <v>1.6223007000000001E-2</v>
      </c>
      <c r="S139" s="6">
        <v>3.8006087000000001E-2</v>
      </c>
      <c r="T139" s="6" t="s">
        <v>433</v>
      </c>
      <c r="U139" s="6" t="s">
        <v>433</v>
      </c>
      <c r="V139" s="6" t="s">
        <v>433</v>
      </c>
      <c r="W139" s="6">
        <v>19.012154263207179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780.39312016875863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1302.4399664603591</v>
      </c>
      <c r="F141" s="20">
        <f t="shared" ref="F141:AD141" si="0">SUM(F14:F140)</f>
        <v>911.67025032950789</v>
      </c>
      <c r="G141" s="20">
        <f t="shared" si="0"/>
        <v>1509.118510153673</v>
      </c>
      <c r="H141" s="20">
        <f t="shared" si="0"/>
        <v>593.15085086807767</v>
      </c>
      <c r="I141" s="20">
        <f t="shared" si="0"/>
        <v>0</v>
      </c>
      <c r="J141" s="20">
        <f t="shared" si="0"/>
        <v>0</v>
      </c>
      <c r="K141" s="20">
        <f t="shared" si="0"/>
        <v>0</v>
      </c>
      <c r="L141" s="20">
        <f t="shared" si="0"/>
        <v>0</v>
      </c>
      <c r="M141" s="20">
        <f t="shared" si="0"/>
        <v>2917.2479900884696</v>
      </c>
      <c r="N141" s="20">
        <f t="shared" si="0"/>
        <v>405.48684605570787</v>
      </c>
      <c r="O141" s="20">
        <f t="shared" si="0"/>
        <v>21.082244697234341</v>
      </c>
      <c r="P141" s="20">
        <f t="shared" si="0"/>
        <v>10.872149097856427</v>
      </c>
      <c r="Q141" s="20">
        <f t="shared" si="0"/>
        <v>10.105648850376401</v>
      </c>
      <c r="R141" s="20">
        <f>SUM(R14:R140)</f>
        <v>33.548970495558095</v>
      </c>
      <c r="S141" s="20">
        <f t="shared" si="0"/>
        <v>113.01797002196972</v>
      </c>
      <c r="T141" s="20">
        <f t="shared" si="0"/>
        <v>207.12262190050643</v>
      </c>
      <c r="U141" s="20">
        <f t="shared" si="0"/>
        <v>8.3057638601062571</v>
      </c>
      <c r="V141" s="20">
        <f t="shared" si="0"/>
        <v>299.27574816559962</v>
      </c>
      <c r="W141" s="20">
        <f t="shared" si="0"/>
        <v>248.16859378677569</v>
      </c>
      <c r="X141" s="20">
        <f t="shared" si="0"/>
        <v>27.09886821537615</v>
      </c>
      <c r="Y141" s="20">
        <f t="shared" si="0"/>
        <v>29.436708229499082</v>
      </c>
      <c r="Z141" s="20">
        <f t="shared" si="0"/>
        <v>13.293056228948885</v>
      </c>
      <c r="AA141" s="20">
        <f t="shared" si="0"/>
        <v>12.60058401814107</v>
      </c>
      <c r="AB141" s="20">
        <f t="shared" si="0"/>
        <v>98.336061569267471</v>
      </c>
      <c r="AC141" s="20">
        <f t="shared" si="0"/>
        <v>86.38982451572123</v>
      </c>
      <c r="AD141" s="20">
        <f t="shared" si="0"/>
        <v>2197.2307547123519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1302.4399664603591</v>
      </c>
      <c r="F152" s="14">
        <f t="shared" ref="F152:AD152" si="1">SUM(F$141, F$151, IF(AND(ISNUMBER(SEARCH($B$4,"AT|BE|CH|GB|IE|LT|LU|NL")),SUM(F$143:F$149)&gt;0),SUM(F$143:F$149)-SUM(F$27:F$33),0))</f>
        <v>911.67025032950789</v>
      </c>
      <c r="G152" s="14">
        <f t="shared" si="1"/>
        <v>1509.118510153673</v>
      </c>
      <c r="H152" s="14">
        <f t="shared" si="1"/>
        <v>593.15085086807767</v>
      </c>
      <c r="I152" s="14">
        <f t="shared" si="1"/>
        <v>0</v>
      </c>
      <c r="J152" s="14">
        <f t="shared" si="1"/>
        <v>0</v>
      </c>
      <c r="K152" s="14">
        <f t="shared" si="1"/>
        <v>0</v>
      </c>
      <c r="L152" s="14">
        <f t="shared" si="1"/>
        <v>0</v>
      </c>
      <c r="M152" s="14">
        <f t="shared" si="1"/>
        <v>2917.2479900884696</v>
      </c>
      <c r="N152" s="14">
        <f t="shared" si="1"/>
        <v>405.48684605570787</v>
      </c>
      <c r="O152" s="14">
        <f t="shared" si="1"/>
        <v>21.082244697234341</v>
      </c>
      <c r="P152" s="14">
        <f t="shared" si="1"/>
        <v>10.872149097856427</v>
      </c>
      <c r="Q152" s="14">
        <f t="shared" si="1"/>
        <v>10.105648850376401</v>
      </c>
      <c r="R152" s="14">
        <f t="shared" si="1"/>
        <v>33.548970495558095</v>
      </c>
      <c r="S152" s="14">
        <f t="shared" si="1"/>
        <v>113.01797002196972</v>
      </c>
      <c r="T152" s="14">
        <f t="shared" si="1"/>
        <v>207.12262190050643</v>
      </c>
      <c r="U152" s="14">
        <f t="shared" si="1"/>
        <v>8.3057638601062571</v>
      </c>
      <c r="V152" s="14">
        <f t="shared" si="1"/>
        <v>299.27574816559962</v>
      </c>
      <c r="W152" s="14">
        <f t="shared" si="1"/>
        <v>248.16859378677569</v>
      </c>
      <c r="X152" s="14">
        <f t="shared" si="1"/>
        <v>27.09886821537615</v>
      </c>
      <c r="Y152" s="14">
        <f t="shared" si="1"/>
        <v>29.436708229499082</v>
      </c>
      <c r="Z152" s="14">
        <f t="shared" si="1"/>
        <v>13.293056228948885</v>
      </c>
      <c r="AA152" s="14">
        <f t="shared" si="1"/>
        <v>12.60058401814107</v>
      </c>
      <c r="AB152" s="14">
        <f t="shared" si="1"/>
        <v>98.336061569267471</v>
      </c>
      <c r="AC152" s="14">
        <f t="shared" si="1"/>
        <v>86.38982451572123</v>
      </c>
      <c r="AD152" s="14">
        <f t="shared" si="1"/>
        <v>2197.2307547123519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1302.4399664603591</v>
      </c>
      <c r="F154" s="14">
        <f>SUM(F$141, F$153, -1 * IF(OR($B$6=2005,$B$6&gt;=2020),SUM(F$99:F$122),0), IF(AND(ISNUMBER(SEARCH($B$4,"AT|BE|CH|GB|IE|LT|LU|NL")),SUM(F$143:F$149)&gt;0),SUM(F$143:F$149)-SUM(F$27:F$33),0))</f>
        <v>911.67025032950789</v>
      </c>
      <c r="G154" s="14">
        <f>SUM(G$141, G$153, IF(AND(ISNUMBER(SEARCH($B$4,"AT|BE|CH|GB|IE|LT|LU|NL")),SUM(G$143:G$149)&gt;0),SUM(G$143:G$149)-SUM(G$27:G$33),0))</f>
        <v>1509.118510153673</v>
      </c>
      <c r="H154" s="14">
        <f>SUM(H$141, H$153, IF(AND(ISNUMBER(SEARCH($B$4,"AT|BE|CH|GB|IE|LT|LU|NL")),SUM(H$143:H$149)&gt;0),SUM(H$143:H$149)-SUM(H$27:H$33),0))</f>
        <v>593.15085086807767</v>
      </c>
      <c r="I154" s="14">
        <f t="shared" ref="I154:AD154" si="2">SUM(I$141, I$153, IF(AND(ISNUMBER(SEARCH($B$4,"AT|BE|CH|GB|IE|LT|LU|NL")),SUM(I$143:I$149)&gt;0),SUM(I$143:I$149)-SUM(I$27:I$33),0))</f>
        <v>0</v>
      </c>
      <c r="J154" s="14">
        <f t="shared" si="2"/>
        <v>0</v>
      </c>
      <c r="K154" s="14">
        <f t="shared" si="2"/>
        <v>0</v>
      </c>
      <c r="L154" s="14">
        <f t="shared" si="2"/>
        <v>0</v>
      </c>
      <c r="M154" s="14">
        <f t="shared" si="2"/>
        <v>2917.2479900884696</v>
      </c>
      <c r="N154" s="14">
        <f t="shared" si="2"/>
        <v>405.48684605570787</v>
      </c>
      <c r="O154" s="14">
        <f t="shared" si="2"/>
        <v>21.082244697234341</v>
      </c>
      <c r="P154" s="14">
        <f t="shared" si="2"/>
        <v>10.872149097856427</v>
      </c>
      <c r="Q154" s="14">
        <f t="shared" si="2"/>
        <v>10.105648850376401</v>
      </c>
      <c r="R154" s="14">
        <f t="shared" si="2"/>
        <v>33.548970495558095</v>
      </c>
      <c r="S154" s="14">
        <f t="shared" si="2"/>
        <v>113.01797002196972</v>
      </c>
      <c r="T154" s="14">
        <f t="shared" si="2"/>
        <v>207.12262190050643</v>
      </c>
      <c r="U154" s="14">
        <f t="shared" si="2"/>
        <v>8.3057638601062571</v>
      </c>
      <c r="V154" s="14">
        <f t="shared" si="2"/>
        <v>299.27574816559962</v>
      </c>
      <c r="W154" s="14">
        <f t="shared" si="2"/>
        <v>248.16859378677569</v>
      </c>
      <c r="X154" s="14">
        <f t="shared" si="2"/>
        <v>27.09886821537615</v>
      </c>
      <c r="Y154" s="14">
        <f t="shared" si="2"/>
        <v>29.436708229499082</v>
      </c>
      <c r="Z154" s="14">
        <f t="shared" si="2"/>
        <v>13.293056228948885</v>
      </c>
      <c r="AA154" s="14">
        <f t="shared" si="2"/>
        <v>12.60058401814107</v>
      </c>
      <c r="AB154" s="14">
        <f t="shared" si="2"/>
        <v>98.336061569267471</v>
      </c>
      <c r="AC154" s="14">
        <f t="shared" si="2"/>
        <v>86.38982451572123</v>
      </c>
      <c r="AD154" s="14">
        <f t="shared" si="2"/>
        <v>2197.2307547123519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30.368061386105733</v>
      </c>
      <c r="F157" s="23">
        <v>0.57783592980574472</v>
      </c>
      <c r="G157" s="23">
        <v>1.7632272902015613</v>
      </c>
      <c r="H157" s="23" t="s">
        <v>433</v>
      </c>
      <c r="I157" s="23" t="s">
        <v>432</v>
      </c>
      <c r="J157" s="23" t="s">
        <v>432</v>
      </c>
      <c r="K157" s="23" t="s">
        <v>432</v>
      </c>
      <c r="L157" s="23" t="s">
        <v>432</v>
      </c>
      <c r="M157" s="23">
        <v>5.9855057323909397</v>
      </c>
      <c r="N157" s="23">
        <v>0.89662490011924345</v>
      </c>
      <c r="O157" s="23">
        <v>1.0899098256817843E-4</v>
      </c>
      <c r="P157" s="23">
        <v>4.8136112038563439E-3</v>
      </c>
      <c r="Q157" s="23">
        <v>2.0880113769013164E-4</v>
      </c>
      <c r="R157" s="23">
        <v>2.5383639113958946E-2</v>
      </c>
      <c r="S157" s="23">
        <v>1.5412290965413121E-2</v>
      </c>
      <c r="T157" s="23">
        <v>2.1115903126317975E-4</v>
      </c>
      <c r="U157" s="23">
        <v>2.0868324301147925E-4</v>
      </c>
      <c r="V157" s="23">
        <v>3.9915809421275622E-2</v>
      </c>
      <c r="W157" s="23" t="s">
        <v>433</v>
      </c>
      <c r="X157" s="23">
        <v>4.0768196291188707E-4</v>
      </c>
      <c r="Y157" s="23">
        <v>3.0567580368448723E-3</v>
      </c>
      <c r="Z157" s="23">
        <v>3.5756857567100029E-4</v>
      </c>
      <c r="AA157" s="23">
        <v>3.5805652363832008E-4</v>
      </c>
      <c r="AB157" s="23">
        <v>4.1800650990660793E-3</v>
      </c>
      <c r="AC157" s="23" t="s">
        <v>431</v>
      </c>
      <c r="AD157" s="23" t="s">
        <v>431</v>
      </c>
      <c r="AE157" s="63"/>
      <c r="AF157" s="23">
        <v>90680.25817690586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8.0182914359521824</v>
      </c>
      <c r="F158" s="23">
        <v>0.26039699925364657</v>
      </c>
      <c r="G158" s="23">
        <v>0.49962086143264423</v>
      </c>
      <c r="H158" s="23" t="s">
        <v>433</v>
      </c>
      <c r="I158" s="23" t="s">
        <v>432</v>
      </c>
      <c r="J158" s="23" t="s">
        <v>432</v>
      </c>
      <c r="K158" s="23" t="s">
        <v>432</v>
      </c>
      <c r="L158" s="23" t="s">
        <v>432</v>
      </c>
      <c r="M158" s="23">
        <v>9.0651820968510712</v>
      </c>
      <c r="N158" s="23">
        <v>4.512851476893502</v>
      </c>
      <c r="O158" s="23">
        <v>3.1713478156778684E-5</v>
      </c>
      <c r="P158" s="23">
        <v>1.3998869210554822E-3</v>
      </c>
      <c r="Q158" s="23">
        <v>6.0289355507423912E-5</v>
      </c>
      <c r="R158" s="23">
        <v>7.1601251410192785E-3</v>
      </c>
      <c r="S158" s="23">
        <v>4.3512268043927032E-3</v>
      </c>
      <c r="T158" s="23">
        <v>7.2164818541069556E-5</v>
      </c>
      <c r="U158" s="23">
        <v>5.9695582355741629E-5</v>
      </c>
      <c r="V158" s="23">
        <v>1.1388786819640331E-2</v>
      </c>
      <c r="W158" s="23" t="s">
        <v>433</v>
      </c>
      <c r="X158" s="23">
        <v>2.3679036544276447E-4</v>
      </c>
      <c r="Y158" s="23">
        <v>1.1124125437302196E-3</v>
      </c>
      <c r="Z158" s="23">
        <v>1.7817867989492413E-4</v>
      </c>
      <c r="AA158" s="23">
        <v>3.5633023670481327E-4</v>
      </c>
      <c r="AB158" s="23">
        <v>1.8837118257727216E-3</v>
      </c>
      <c r="AC158" s="23" t="s">
        <v>431</v>
      </c>
      <c r="AD158" s="23" t="s">
        <v>431</v>
      </c>
      <c r="AE158" s="63"/>
      <c r="AF158" s="23">
        <v>25694.786546038511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371.74649049099997</v>
      </c>
      <c r="F159" s="23">
        <v>8.9203124420000002</v>
      </c>
      <c r="G159" s="23">
        <v>382.85033762699999</v>
      </c>
      <c r="H159" s="23" t="s">
        <v>433</v>
      </c>
      <c r="I159" s="23" t="s">
        <v>432</v>
      </c>
      <c r="J159" s="23" t="s">
        <v>432</v>
      </c>
      <c r="K159" s="23" t="s">
        <v>432</v>
      </c>
      <c r="L159" s="23" t="s">
        <v>432</v>
      </c>
      <c r="M159" s="23">
        <v>18.943465398000001</v>
      </c>
      <c r="N159" s="23">
        <v>0.88476549199999999</v>
      </c>
      <c r="O159" s="23">
        <v>9.3969763999999997E-2</v>
      </c>
      <c r="P159" s="23">
        <v>0.113488589</v>
      </c>
      <c r="Q159" s="23">
        <v>2.9021895240000002</v>
      </c>
      <c r="R159" s="23">
        <v>3.0803696390000002</v>
      </c>
      <c r="S159" s="23">
        <v>6.1219749940000003</v>
      </c>
      <c r="T159" s="23">
        <v>135.71250047300001</v>
      </c>
      <c r="U159" s="23">
        <v>0.98180278300000001</v>
      </c>
      <c r="V159" s="23">
        <v>6.2237502679999999</v>
      </c>
      <c r="W159" s="23">
        <v>2.1058155564938086</v>
      </c>
      <c r="X159" s="23">
        <v>2.3004469564869151E-2</v>
      </c>
      <c r="Y159" s="23">
        <v>0.13607493523046002</v>
      </c>
      <c r="Z159" s="23">
        <v>9.3969760418231477E-2</v>
      </c>
      <c r="AA159" s="23">
        <v>3.8870598410383123E-2</v>
      </c>
      <c r="AB159" s="23">
        <v>0.29191976362394378</v>
      </c>
      <c r="AC159" s="23">
        <v>0.66754100000000005</v>
      </c>
      <c r="AD159" s="23">
        <v>2.4370820000000002</v>
      </c>
      <c r="AE159" s="63"/>
      <c r="AF159" s="23">
        <v>210357.44424564514</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7.3427391670000004</v>
      </c>
      <c r="F163" s="25">
        <v>19.47666795</v>
      </c>
      <c r="G163" s="25">
        <v>1.461814607</v>
      </c>
      <c r="H163" s="25">
        <v>1.642589399</v>
      </c>
      <c r="I163" s="25" t="s">
        <v>432</v>
      </c>
      <c r="J163" s="25" t="s">
        <v>432</v>
      </c>
      <c r="K163" s="25" t="s">
        <v>432</v>
      </c>
      <c r="L163" s="25" t="s">
        <v>432</v>
      </c>
      <c r="M163" s="25">
        <v>211.04318166199999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2026-02-04T08:52:13Z</dcterms:modified>
</cp:coreProperties>
</file>