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1CEFE7EA-0A93-4C7C-9FFE-A95E486FDC11}"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<sst xmlns="http://schemas.openxmlformats.org/spreadsheetml/2006/main" count="4152" uniqueCount="437">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</sst>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196.87322446043794</v>
      </c>
      <c r="F14" s="6">
        <v>0.67459442374162082</v>
      </c>
      <c r="G14" s="6">
        <v>925.64562855440715</v>
      </c>
      <c r="H14" s="6">
        <v>2.0755219999999998E-3</v>
      </c>
      <c r="I14" s="6" t="s">
        <v>432</v>
      </c>
      <c r="J14" s="6" t="s">
        <v>432</v>
      </c>
      <c r="K14" s="6" t="s">
        <v>432</v>
      </c>
      <c r="L14" s="6" t="s">
        <v>432</v>
      </c>
      <c r="M14" s="6">
        <v>7.9919367581070384</v>
      </c>
      <c r="N14" s="6">
        <v>2.3715899866659655</v>
      </c>
      <c r="O14" s="6">
        <v>1.0862500135574162</v>
      </c>
      <c r="P14" s="6">
        <v>2.2020144502594854</v>
      </c>
      <c r="Q14" s="6">
        <v>2.8458291128736919</v>
      </c>
      <c r="R14" s="6">
        <v>4.4914368504640398</v>
      </c>
      <c r="S14" s="6">
        <v>5.2333575636999141</v>
      </c>
      <c r="T14" s="6">
        <v>33.308009556654909</v>
      </c>
      <c r="U14" s="6">
        <v>1.247217459576095</v>
      </c>
      <c r="V14" s="6">
        <v>14.645616717444081</v>
      </c>
      <c r="W14" s="6">
        <v>4.9584153887344575</v>
      </c>
      <c r="X14" s="6">
        <v>1.0816590913212015E-3</v>
      </c>
      <c r="Y14" s="6">
        <v>2.0682296683086528E-2</v>
      </c>
      <c r="Z14" s="6">
        <v>1.5753276639301005E-2</v>
      </c>
      <c r="AA14" s="6">
        <v>1.2466376258382004E-3</v>
      </c>
      <c r="AB14" s="6">
        <v>3.8763868163504772E-2</v>
      </c>
      <c r="AC14" s="6">
        <v>4.0369009999999997E-2</v>
      </c>
      <c r="AD14" s="6">
        <v>1.7465127924802999E-3</v>
      </c>
      <c r="AE14" s="60"/>
      <c r="AF14" s="26">
        <v>36125.026132400002</v>
      </c>
      <c r="AG14" s="26">
        <v>528358.92608999996</v>
      </c>
      <c r="AH14" s="26">
        <v>7387.4165973600002</v>
      </c>
      <c r="AI14" s="26">
        <v>6775.6991921280951</v>
      </c>
      <c r="AJ14" s="26">
        <v>3162.9041307000002</v>
      </c>
      <c r="AK14" s="26" t="s">
        <v>431</v>
      </c>
      <c r="AL14" s="49" t="s">
        <v>49</v>
      </c>
    </row>
    <row r="15" spans="1:38" s="1" customFormat="1" ht="26.25" customHeight="1" thickBot="1" x14ac:dyDescent="0.25">
      <c r="A15" s="70" t="s">
        <v>53</v>
      </c>
      <c r="B15" s="70" t="s">
        <v>54</v>
      </c>
      <c r="C15" s="71" t="s">
        <v>55</v>
      </c>
      <c r="D15" s="72"/>
      <c r="E15" s="6">
        <v>21.034965157771918</v>
      </c>
      <c r="F15" s="6">
        <v>0.35337781247410288</v>
      </c>
      <c r="G15" s="6">
        <v>125.28634</v>
      </c>
      <c r="H15" s="6" t="s">
        <v>433</v>
      </c>
      <c r="I15" s="6" t="s">
        <v>432</v>
      </c>
      <c r="J15" s="6" t="s">
        <v>432</v>
      </c>
      <c r="K15" s="6" t="s">
        <v>432</v>
      </c>
      <c r="L15" s="6" t="s">
        <v>432</v>
      </c>
      <c r="M15" s="6">
        <v>1.2000790565272559</v>
      </c>
      <c r="N15" s="6">
        <v>0.44821759917809195</v>
      </c>
      <c r="O15" s="6">
        <v>0.20270978326883834</v>
      </c>
      <c r="P15" s="6">
        <v>4.626120189484844E-2</v>
      </c>
      <c r="Q15" s="6">
        <v>0.33863282455205523</v>
      </c>
      <c r="R15" s="6">
        <v>1.5024930030130939</v>
      </c>
      <c r="S15" s="6">
        <v>1.1088280454114692</v>
      </c>
      <c r="T15" s="6">
        <v>61.790753924851046</v>
      </c>
      <c r="U15" s="6">
        <v>0.25058329693054393</v>
      </c>
      <c r="V15" s="6">
        <v>4.7435355425427188</v>
      </c>
      <c r="W15" s="6">
        <v>0.19868488425352449</v>
      </c>
      <c r="X15" s="6">
        <v>4.7076775497167501E-5</v>
      </c>
      <c r="Y15" s="6">
        <v>3.8949598134833897E-4</v>
      </c>
      <c r="Z15" s="6">
        <v>5.9289482058403599E-5</v>
      </c>
      <c r="AA15" s="6">
        <v>2.3797816433412499E-4</v>
      </c>
      <c r="AB15" s="6">
        <v>7.3384058417016605E-4</v>
      </c>
      <c r="AC15" s="6" t="s">
        <v>431</v>
      </c>
      <c r="AD15" s="6" t="s">
        <v>431</v>
      </c>
      <c r="AE15" s="60"/>
      <c r="AF15" s="26">
        <v>158692.92853807201</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10.049869306084812</v>
      </c>
      <c r="F17" s="6">
        <v>0.36462529608127225</v>
      </c>
      <c r="G17" s="6">
        <v>25.993396429898375</v>
      </c>
      <c r="H17" s="6" t="s">
        <v>433</v>
      </c>
      <c r="I17" s="6" t="s">
        <v>432</v>
      </c>
      <c r="J17" s="6" t="s">
        <v>432</v>
      </c>
      <c r="K17" s="6" t="s">
        <v>432</v>
      </c>
      <c r="L17" s="6" t="s">
        <v>432</v>
      </c>
      <c r="M17" s="6">
        <v>81.450927307028124</v>
      </c>
      <c r="N17" s="6">
        <v>6.0187408887967795</v>
      </c>
      <c r="O17" s="6">
        <v>0.10673477259001882</v>
      </c>
      <c r="P17" s="6">
        <v>0.1173795614869602</v>
      </c>
      <c r="Q17" s="6">
        <v>0.25750163127689413</v>
      </c>
      <c r="R17" s="6">
        <v>1.0055280281164785</v>
      </c>
      <c r="S17" s="6">
        <v>0.14773626777047399</v>
      </c>
      <c r="T17" s="6">
        <v>1.4935454405549522</v>
      </c>
      <c r="U17" s="6">
        <v>3.7824690965542071E-2</v>
      </c>
      <c r="V17" s="6">
        <v>5.2288773315336634</v>
      </c>
      <c r="W17" s="6">
        <v>1.984430143334003</v>
      </c>
      <c r="X17" s="6">
        <v>0.17001501153857487</v>
      </c>
      <c r="Y17" s="6">
        <v>0.22542052982862792</v>
      </c>
      <c r="Z17" s="6">
        <v>0.11908503120640469</v>
      </c>
      <c r="AA17" s="6">
        <v>8.0862890526370815E-2</v>
      </c>
      <c r="AB17" s="6">
        <v>0.59538346310602719</v>
      </c>
      <c r="AC17" s="6">
        <v>1.12143190118852E-2</v>
      </c>
      <c r="AD17" s="6">
        <v>2.1652275487621448</v>
      </c>
      <c r="AE17" s="60"/>
      <c r="AF17" s="26">
        <v>10969.545778113332</v>
      </c>
      <c r="AG17" s="26">
        <v>42723.031960530003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5.011651732861198</v>
      </c>
      <c r="F18" s="6">
        <v>0.12922508083799999</v>
      </c>
      <c r="G18" s="6">
        <v>18.029764922962851</v>
      </c>
      <c r="H18" s="6" t="s">
        <v>433</v>
      </c>
      <c r="I18" s="6" t="s">
        <v>432</v>
      </c>
      <c r="J18" s="6" t="s">
        <v>432</v>
      </c>
      <c r="K18" s="6" t="s">
        <v>432</v>
      </c>
      <c r="L18" s="6" t="s">
        <v>432</v>
      </c>
      <c r="M18" s="6">
        <v>1.1110551554100327</v>
      </c>
      <c r="N18" s="6">
        <v>0.25738054899360002</v>
      </c>
      <c r="O18" s="6">
        <v>1.1798490228000001E-2</v>
      </c>
      <c r="P18" s="6">
        <v>2.161924386946E-2</v>
      </c>
      <c r="Q18" s="6">
        <v>4.0921889418799998E-2</v>
      </c>
      <c r="R18" s="6">
        <v>7.3270764902999996E-2</v>
      </c>
      <c r="S18" s="6">
        <v>6.8488091148599994E-2</v>
      </c>
      <c r="T18" s="6">
        <v>2.2971855692999998</v>
      </c>
      <c r="U18" s="6">
        <v>2.0536562143600001E-2</v>
      </c>
      <c r="V18" s="6">
        <v>1.033088790468</v>
      </c>
      <c r="W18" s="6">
        <v>0.23896073356600001</v>
      </c>
      <c r="X18" s="6">
        <v>2.66920511767899E-2</v>
      </c>
      <c r="Y18" s="6">
        <v>3.5022029741695E-2</v>
      </c>
      <c r="Z18" s="6">
        <v>1.8521384170405698E-2</v>
      </c>
      <c r="AA18" s="6">
        <v>1.24373031690647E-2</v>
      </c>
      <c r="AB18" s="6">
        <v>9.2672768257955299E-2</v>
      </c>
      <c r="AC18" s="6">
        <v>1.7080000000000001E-3</v>
      </c>
      <c r="AD18" s="6">
        <v>0.347279</v>
      </c>
      <c r="AE18" s="60"/>
      <c r="AF18" s="26">
        <v>13144.262936394802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11.01241601595375</v>
      </c>
      <c r="F19" s="6">
        <v>0.94278430722151407</v>
      </c>
      <c r="G19" s="6">
        <v>60.455374515090718</v>
      </c>
      <c r="H19" s="6" t="s">
        <v>433</v>
      </c>
      <c r="I19" s="6" t="s">
        <v>432</v>
      </c>
      <c r="J19" s="6" t="s">
        <v>432</v>
      </c>
      <c r="K19" s="6" t="s">
        <v>432</v>
      </c>
      <c r="L19" s="6" t="s">
        <v>432</v>
      </c>
      <c r="M19" s="6">
        <v>6.6355710911746364</v>
      </c>
      <c r="N19" s="6">
        <v>2.1223320462335158</v>
      </c>
      <c r="O19" s="6">
        <v>3.3617561794820901E-2</v>
      </c>
      <c r="P19" s="6">
        <v>0.17877947969052957</v>
      </c>
      <c r="Q19" s="6">
        <v>0.15492991274255458</v>
      </c>
      <c r="R19" s="6">
        <v>0.83042447427384414</v>
      </c>
      <c r="S19" s="6">
        <v>0.32175055238632005</v>
      </c>
      <c r="T19" s="6">
        <v>6.088188926474519</v>
      </c>
      <c r="U19" s="6">
        <v>0.17990834837801423</v>
      </c>
      <c r="V19" s="6">
        <v>3.1764655358131866</v>
      </c>
      <c r="W19" s="6">
        <v>2.1543363479513844</v>
      </c>
      <c r="X19" s="6">
        <v>0.25767491131613784</v>
      </c>
      <c r="Y19" s="6">
        <v>0.35423045247688534</v>
      </c>
      <c r="Z19" s="6">
        <v>0.18613457541305031</v>
      </c>
      <c r="AA19" s="6">
        <v>0.13218555103416171</v>
      </c>
      <c r="AB19" s="6">
        <v>0.93022549024023526</v>
      </c>
      <c r="AC19" s="6">
        <v>5.2328642965494797E-2</v>
      </c>
      <c r="AD19" s="6">
        <v>3.0483668888217466</v>
      </c>
      <c r="AE19" s="60"/>
      <c r="AF19" s="26">
        <v>35302.620287090649</v>
      </c>
      <c r="AG19" s="26">
        <v>24032.036205600863</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7.0115965238072322</v>
      </c>
      <c r="F20" s="6">
        <v>2.8681394725953764</v>
      </c>
      <c r="G20" s="6">
        <v>20.369004186731772</v>
      </c>
      <c r="H20" s="6">
        <v>0.26817755534986765</v>
      </c>
      <c r="I20" s="6" t="s">
        <v>432</v>
      </c>
      <c r="J20" s="6" t="s">
        <v>432</v>
      </c>
      <c r="K20" s="6" t="s">
        <v>432</v>
      </c>
      <c r="L20" s="6" t="s">
        <v>432</v>
      </c>
      <c r="M20" s="6">
        <v>8.002494964095817</v>
      </c>
      <c r="N20" s="6">
        <v>1.0721342122092714</v>
      </c>
      <c r="O20" s="6">
        <v>0.13896099339233547</v>
      </c>
      <c r="P20" s="6">
        <v>7.5647800970217907E-2</v>
      </c>
      <c r="Q20" s="6">
        <v>0.21597517214522499</v>
      </c>
      <c r="R20" s="6">
        <v>0.55358006733680543</v>
      </c>
      <c r="S20" s="6">
        <v>0.50012989270503871</v>
      </c>
      <c r="T20" s="6">
        <v>2.8153792020603126</v>
      </c>
      <c r="U20" s="6">
        <v>7.7268957914457467E-2</v>
      </c>
      <c r="V20" s="6">
        <v>7.7836290306571714</v>
      </c>
      <c r="W20" s="6">
        <v>2.1047848614109514</v>
      </c>
      <c r="X20" s="6">
        <v>0.15137296085292859</v>
      </c>
      <c r="Y20" s="6">
        <v>0.19947069123614508</v>
      </c>
      <c r="Z20" s="6">
        <v>7.9962358718595708E-2</v>
      </c>
      <c r="AA20" s="6">
        <v>6.0677420593248557E-2</v>
      </c>
      <c r="AB20" s="6">
        <v>0.49148343142045686</v>
      </c>
      <c r="AC20" s="6">
        <v>0.1340570421718443</v>
      </c>
      <c r="AD20" s="6">
        <v>0.76103180936863368</v>
      </c>
      <c r="AE20" s="60"/>
      <c r="AF20" s="26">
        <v>14261.123611119876</v>
      </c>
      <c r="AG20" s="26">
        <v>5599.265761039821</v>
      </c>
      <c r="AH20" s="26">
        <v>35764.36406</v>
      </c>
      <c r="AI20" s="26">
        <v>24518.67792779559</v>
      </c>
      <c r="AJ20" s="26" t="s">
        <v>434</v>
      </c>
      <c r="AK20" s="26" t="s">
        <v>431</v>
      </c>
      <c r="AL20" s="49" t="s">
        <v>49</v>
      </c>
    </row>
    <row r="21" spans="1:38" s="2" customFormat="1" ht="26.25" customHeight="1" thickBot="1" x14ac:dyDescent="0.25">
      <c r="A21" s="70" t="s">
        <v>53</v>
      </c>
      <c r="B21" s="70" t="s">
        <v>66</v>
      </c>
      <c r="C21" s="71" t="s">
        <v>67</v>
      </c>
      <c r="D21" s="72"/>
      <c r="E21" s="6">
        <v>5.2967554569999997</v>
      </c>
      <c r="F21" s="6">
        <v>0.44675689699999999</v>
      </c>
      <c r="G21" s="6">
        <v>35.105809856</v>
      </c>
      <c r="H21" s="6">
        <v>1.8006599999999999E-4</v>
      </c>
      <c r="I21" s="6" t="s">
        <v>432</v>
      </c>
      <c r="J21" s="6" t="s">
        <v>432</v>
      </c>
      <c r="K21" s="6" t="s">
        <v>432</v>
      </c>
      <c r="L21" s="6" t="s">
        <v>432</v>
      </c>
      <c r="M21" s="6">
        <v>2.433552696</v>
      </c>
      <c r="N21" s="6">
        <v>0.29384606299999999</v>
      </c>
      <c r="O21" s="6">
        <v>8.236574E-3</v>
      </c>
      <c r="P21" s="6">
        <v>7.0433350000000004E-3</v>
      </c>
      <c r="Q21" s="6">
        <v>3.0423360999999999E-2</v>
      </c>
      <c r="R21" s="6">
        <v>0.53604070599999998</v>
      </c>
      <c r="S21" s="6">
        <v>8.7217099000000006E-2</v>
      </c>
      <c r="T21" s="6">
        <v>5.4268750949999998</v>
      </c>
      <c r="U21" s="6">
        <v>1.4179850000000001E-3</v>
      </c>
      <c r="V21" s="6">
        <v>0.230586978</v>
      </c>
      <c r="W21" s="6">
        <v>0.30101675058599225</v>
      </c>
      <c r="X21" s="6">
        <v>2.6971491964779947E-2</v>
      </c>
      <c r="Y21" s="6">
        <v>5.2542868321493061E-2</v>
      </c>
      <c r="Z21" s="6">
        <v>2.6318800157457894E-2</v>
      </c>
      <c r="AA21" s="6">
        <v>2.583663118360786E-2</v>
      </c>
      <c r="AB21" s="6">
        <v>0.13166979162733877</v>
      </c>
      <c r="AC21" s="6">
        <v>9.4799999999999995E-4</v>
      </c>
      <c r="AD21" s="6">
        <v>2.7015999999999998E-2</v>
      </c>
      <c r="AE21" s="60"/>
      <c r="AF21" s="26">
        <v>29443.943767424564</v>
      </c>
      <c r="AG21" s="26">
        <v>806.01124478867496</v>
      </c>
      <c r="AH21" s="26">
        <v>26598.133999999998</v>
      </c>
      <c r="AI21" s="26">
        <v>4.8666301149460001</v>
      </c>
      <c r="AJ21" s="26" t="s">
        <v>434</v>
      </c>
      <c r="AK21" s="26" t="s">
        <v>431</v>
      </c>
      <c r="AL21" s="49" t="s">
        <v>49</v>
      </c>
    </row>
    <row r="22" spans="1:38" s="2" customFormat="1" ht="26.25" customHeight="1" thickBot="1" x14ac:dyDescent="0.25">
      <c r="A22" s="70" t="s">
        <v>53</v>
      </c>
      <c r="B22" s="74" t="s">
        <v>68</v>
      </c>
      <c r="C22" s="71" t="s">
        <v>69</v>
      </c>
      <c r="D22" s="72"/>
      <c r="E22" s="6">
        <v>101.48762956055606</v>
      </c>
      <c r="F22" s="6">
        <v>7.4489513108800107</v>
      </c>
      <c r="G22" s="6">
        <v>101.64402452090582</v>
      </c>
      <c r="H22" s="6" t="s">
        <v>431</v>
      </c>
      <c r="I22" s="6" t="s">
        <v>432</v>
      </c>
      <c r="J22" s="6" t="s">
        <v>432</v>
      </c>
      <c r="K22" s="6" t="s">
        <v>432</v>
      </c>
      <c r="L22" s="6" t="s">
        <v>432</v>
      </c>
      <c r="M22" s="6">
        <v>70.634928950709011</v>
      </c>
      <c r="N22" s="6">
        <v>33.715207474409297</v>
      </c>
      <c r="O22" s="6">
        <v>9.9720297431806255</v>
      </c>
      <c r="P22" s="6">
        <v>3.1352208059371254</v>
      </c>
      <c r="Q22" s="6">
        <v>2.344593753505352</v>
      </c>
      <c r="R22" s="6">
        <v>3.0963283115819249</v>
      </c>
      <c r="S22" s="6">
        <v>4.4127509182345364</v>
      </c>
      <c r="T22" s="6">
        <v>14.669787356143939</v>
      </c>
      <c r="U22" s="6">
        <v>0.55478559274102834</v>
      </c>
      <c r="V22" s="6">
        <v>26.099886944704931</v>
      </c>
      <c r="W22" s="6">
        <v>4.5242936321301741</v>
      </c>
      <c r="X22" s="6">
        <v>0.41026168887219139</v>
      </c>
      <c r="Y22" s="6">
        <v>0.54140951417130134</v>
      </c>
      <c r="Z22" s="6">
        <v>0.28482196673436966</v>
      </c>
      <c r="AA22" s="6">
        <v>0.18985865548726263</v>
      </c>
      <c r="AB22" s="6">
        <v>1.4263518252651251</v>
      </c>
      <c r="AC22" s="6">
        <v>0.12499399999999999</v>
      </c>
      <c r="AD22" s="6">
        <v>6.879982</v>
      </c>
      <c r="AE22" s="60"/>
      <c r="AF22" s="26">
        <v>118126.2920244375</v>
      </c>
      <c r="AG22" s="26">
        <v>42265.077446046846</v>
      </c>
      <c r="AH22" s="26">
        <v>79471.096264905718</v>
      </c>
      <c r="AI22" s="26">
        <v>3925.04</v>
      </c>
      <c r="AJ22" s="26">
        <v>5566.0582314029607</v>
      </c>
      <c r="AK22" s="26" t="s">
        <v>431</v>
      </c>
      <c r="AL22" s="49" t="s">
        <v>49</v>
      </c>
    </row>
    <row r="23" spans="1:38" s="2" customFormat="1" ht="26.25" customHeight="1" thickBot="1" x14ac:dyDescent="0.25">
      <c r="A23" s="70" t="s">
        <v>70</v>
      </c>
      <c r="B23" s="74" t="s">
        <v>393</v>
      </c>
      <c r="C23" s="71" t="s">
        <v>389</v>
      </c>
      <c r="D23" s="117"/>
      <c r="E23" s="6">
        <v>29.147557453000001</v>
      </c>
      <c r="F23" s="6">
        <v>4.8015157100000003</v>
      </c>
      <c r="G23" s="6">
        <v>3.000879324</v>
      </c>
      <c r="H23" s="6">
        <v>5.6476640000000002E-3</v>
      </c>
      <c r="I23" s="6" t="s">
        <v>432</v>
      </c>
      <c r="J23" s="6" t="s">
        <v>432</v>
      </c>
      <c r="K23" s="6" t="s">
        <v>432</v>
      </c>
      <c r="L23" s="6" t="s">
        <v>432</v>
      </c>
      <c r="M23" s="6">
        <v>13.159053917</v>
      </c>
      <c r="N23" s="6" t="s">
        <v>433</v>
      </c>
      <c r="O23" s="6">
        <v>7.5021970000000004E-3</v>
      </c>
      <c r="P23" s="6" t="s">
        <v>433</v>
      </c>
      <c r="Q23" s="6" t="s">
        <v>433</v>
      </c>
      <c r="R23" s="6">
        <v>3.7510980999999999E-2</v>
      </c>
      <c r="S23" s="6">
        <v>1.2753737039999999</v>
      </c>
      <c r="T23" s="6">
        <v>5.2515399999999997E-2</v>
      </c>
      <c r="U23" s="6">
        <v>7.5021970000000004E-3</v>
      </c>
      <c r="V23" s="6">
        <v>0.75021982899999995</v>
      </c>
      <c r="W23" s="6" t="s">
        <v>433</v>
      </c>
      <c r="X23" s="6">
        <v>2.2506594986058118E-2</v>
      </c>
      <c r="Y23" s="6">
        <v>3.7510991643430198E-2</v>
      </c>
      <c r="Z23" s="6">
        <v>2.5807562250679976E-2</v>
      </c>
      <c r="AA23" s="6">
        <v>5.9267366796619718E-3</v>
      </c>
      <c r="AB23" s="6">
        <v>9.1751885559830271E-2</v>
      </c>
      <c r="AC23" s="6" t="s">
        <v>431</v>
      </c>
      <c r="AD23" s="6" t="s">
        <v>431</v>
      </c>
      <c r="AE23" s="60"/>
      <c r="AF23" s="26">
        <v>32334.474796636834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8.9784670080516289</v>
      </c>
      <c r="F24" s="6">
        <v>8.6359817188623058</v>
      </c>
      <c r="G24" s="6">
        <v>30.608988503740566</v>
      </c>
      <c r="H24" s="6">
        <v>0.97986378100000004</v>
      </c>
      <c r="I24" s="6" t="s">
        <v>432</v>
      </c>
      <c r="J24" s="6" t="s">
        <v>432</v>
      </c>
      <c r="K24" s="6" t="s">
        <v>432</v>
      </c>
      <c r="L24" s="6" t="s">
        <v>432</v>
      </c>
      <c r="M24" s="6">
        <v>18.74524010629457</v>
      </c>
      <c r="N24" s="6">
        <v>1.4024129356448933</v>
      </c>
      <c r="O24" s="6">
        <v>0.35615078893323215</v>
      </c>
      <c r="P24" s="6">
        <v>6.5588087896575109E-2</v>
      </c>
      <c r="Q24" s="6">
        <v>5.4010496852293512E-2</v>
      </c>
      <c r="R24" s="6">
        <v>1.0871049706245512</v>
      </c>
      <c r="S24" s="6">
        <v>0.27540002595395163</v>
      </c>
      <c r="T24" s="6">
        <v>4.4170091109291727</v>
      </c>
      <c r="U24" s="6">
        <v>2.6480939784795616E-2</v>
      </c>
      <c r="V24" s="6">
        <v>14.502611619798639</v>
      </c>
      <c r="W24" s="6">
        <v>3.3573948944089431</v>
      </c>
      <c r="X24" s="6">
        <v>0.34529512105555082</v>
      </c>
      <c r="Y24" s="6">
        <v>0.54212257276584264</v>
      </c>
      <c r="Z24" s="6">
        <v>0.19397366563782234</v>
      </c>
      <c r="AA24" s="6">
        <v>0.15330386719928793</v>
      </c>
      <c r="AB24" s="6">
        <v>1.2346952266502946</v>
      </c>
      <c r="AC24" s="6">
        <v>0.1359150070773448</v>
      </c>
      <c r="AD24" s="6">
        <v>0.8058420149724731</v>
      </c>
      <c r="AE24" s="60"/>
      <c r="AF24" s="26">
        <v>24362.490250501512</v>
      </c>
      <c r="AG24" s="26">
        <v>4735.3776927381359</v>
      </c>
      <c r="AH24" s="26">
        <v>54641.498359999998</v>
      </c>
      <c r="AI24" s="26">
        <v>26482.804754314457</v>
      </c>
      <c r="AJ24" s="26" t="s">
        <v>431</v>
      </c>
      <c r="AK24" s="26" t="s">
        <v>431</v>
      </c>
      <c r="AL24" s="49" t="s">
        <v>49</v>
      </c>
    </row>
    <row r="25" spans="1:38" s="2" customFormat="1" ht="26.25" customHeight="1" thickBot="1" x14ac:dyDescent="0.25">
      <c r="A25" s="70" t="s">
        <v>73</v>
      </c>
      <c r="B25" s="74" t="s">
        <v>74</v>
      </c>
      <c r="C25" s="76" t="s">
        <v>75</v>
      </c>
      <c r="D25" s="72"/>
      <c r="E25" s="6">
        <v>2.419194447348167</v>
      </c>
      <c r="F25" s="6">
        <v>0.21865960904943041</v>
      </c>
      <c r="G25" s="6">
        <v>0.15238595676867636</v>
      </c>
      <c r="H25" s="6" t="s">
        <v>433</v>
      </c>
      <c r="I25" s="6" t="s">
        <v>432</v>
      </c>
      <c r="J25" s="6" t="s">
        <v>432</v>
      </c>
      <c r="K25" s="6" t="s">
        <v>432</v>
      </c>
      <c r="L25" s="6" t="s">
        <v>432</v>
      </c>
      <c r="M25" s="6">
        <v>1.7799328817352391</v>
      </c>
      <c r="N25" s="6">
        <v>7.4678391991451265E-2</v>
      </c>
      <c r="O25" s="6">
        <v>9.4189378143545247E-6</v>
      </c>
      <c r="P25" s="6">
        <v>4.1598999481012882E-4</v>
      </c>
      <c r="Q25" s="6">
        <v>1.8044781650098646E-5</v>
      </c>
      <c r="R25" s="6">
        <v>2.1937885565499545E-3</v>
      </c>
      <c r="S25" s="6">
        <v>1.3320093303930986E-3</v>
      </c>
      <c r="T25" s="6">
        <v>1.824116150803927E-5</v>
      </c>
      <c r="U25" s="6">
        <v>1.8034962657201617E-5</v>
      </c>
      <c r="V25" s="6">
        <v>3.4496502047948567E-3</v>
      </c>
      <c r="W25" s="6" t="s">
        <v>433</v>
      </c>
      <c r="X25" s="6">
        <v>1.5110522129703792E-4</v>
      </c>
      <c r="Y25" s="6">
        <v>1.1725267953417719E-3</v>
      </c>
      <c r="Z25" s="6">
        <v>1.3429118551369268E-4</v>
      </c>
      <c r="AA25" s="6">
        <v>1.2386055326070398E-4</v>
      </c>
      <c r="AB25" s="6">
        <v>1.5817837554132066E-3</v>
      </c>
      <c r="AC25" s="6" t="s">
        <v>431</v>
      </c>
      <c r="AD25" s="6" t="s">
        <v>431</v>
      </c>
      <c r="AE25" s="60"/>
      <c r="AF25" s="26">
        <v>7857.2050048775336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1.8368298538927854</v>
      </c>
      <c r="F26" s="6">
        <v>0.15893912600843971</v>
      </c>
      <c r="G26" s="6">
        <v>0.13058134269162947</v>
      </c>
      <c r="H26" s="6" t="s">
        <v>433</v>
      </c>
      <c r="I26" s="6" t="s">
        <v>432</v>
      </c>
      <c r="J26" s="6" t="s">
        <v>432</v>
      </c>
      <c r="K26" s="6" t="s">
        <v>432</v>
      </c>
      <c r="L26" s="6" t="s">
        <v>432</v>
      </c>
      <c r="M26" s="6">
        <v>1.9557220103932418</v>
      </c>
      <c r="N26" s="6">
        <v>0.48018917817383527</v>
      </c>
      <c r="O26" s="6">
        <v>8.1523369992466161E-6</v>
      </c>
      <c r="P26" s="6">
        <v>3.5997731518097668E-4</v>
      </c>
      <c r="Q26" s="6">
        <v>1.5572665319962998E-5</v>
      </c>
      <c r="R26" s="6">
        <v>1.8767096328137535E-3</v>
      </c>
      <c r="S26" s="6">
        <v>1.139857291315668E-3</v>
      </c>
      <c r="T26" s="6">
        <v>1.6836199606195379E-5</v>
      </c>
      <c r="U26" s="6">
        <v>1.5509488605651378E-5</v>
      </c>
      <c r="V26" s="6">
        <v>2.9637089582847395E-3</v>
      </c>
      <c r="W26" s="6" t="s">
        <v>433</v>
      </c>
      <c r="X26" s="6">
        <v>1.2073386405051709E-4</v>
      </c>
      <c r="Y26" s="6">
        <v>7.9784743101997185E-4</v>
      </c>
      <c r="Z26" s="6">
        <v>1.011134214867653E-4</v>
      </c>
      <c r="AA26" s="6">
        <v>1.3007095347074553E-4</v>
      </c>
      <c r="AB26" s="6">
        <v>1.1497656700279997E-3</v>
      </c>
      <c r="AC26" s="6" t="s">
        <v>431</v>
      </c>
      <c r="AD26" s="6" t="s">
        <v>431</v>
      </c>
      <c r="AE26" s="60"/>
      <c r="AF26" s="26">
        <v>6698.8960302059322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240.80699376499999</v>
      </c>
      <c r="F27" s="6">
        <v>151.177383617</v>
      </c>
      <c r="G27" s="6">
        <v>22.646271515999999</v>
      </c>
      <c r="H27" s="6">
        <v>3.0533290360000001</v>
      </c>
      <c r="I27" s="6" t="s">
        <v>432</v>
      </c>
      <c r="J27" s="6" t="s">
        <v>432</v>
      </c>
      <c r="K27" s="6" t="s">
        <v>432</v>
      </c>
      <c r="L27" s="6" t="s">
        <v>432</v>
      </c>
      <c r="M27" s="6">
        <v>1284.1868009279999</v>
      </c>
      <c r="N27" s="6">
        <v>528.88114675400004</v>
      </c>
      <c r="O27" s="6">
        <v>0.11053136700000001</v>
      </c>
      <c r="P27" s="6">
        <v>8.6423284000000003E-2</v>
      </c>
      <c r="Q27" s="6">
        <v>2.7144159999999999E-3</v>
      </c>
      <c r="R27" s="6">
        <v>0.53555127499999999</v>
      </c>
      <c r="S27" s="6">
        <v>18.612787869000002</v>
      </c>
      <c r="T27" s="6">
        <v>0.77970244499999997</v>
      </c>
      <c r="U27" s="6">
        <v>0.110214806</v>
      </c>
      <c r="V27" s="6">
        <v>11.060231565</v>
      </c>
      <c r="W27" s="6">
        <v>5.3013587294000004</v>
      </c>
      <c r="X27" s="6">
        <v>0.2003990722549</v>
      </c>
      <c r="Y27" s="6">
        <v>0.25394853340860002</v>
      </c>
      <c r="Z27" s="6">
        <v>0.18601301891140001</v>
      </c>
      <c r="AA27" s="6">
        <v>0.2255098623223</v>
      </c>
      <c r="AB27" s="6">
        <v>0.8658704868978</v>
      </c>
      <c r="AC27" s="6" t="s">
        <v>431</v>
      </c>
      <c r="AD27" s="6">
        <v>1.1024499999999999</v>
      </c>
      <c r="AE27" s="60"/>
      <c r="AF27" s="26">
        <v>484517.30742401368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42.55319094</v>
      </c>
      <c r="F28" s="6">
        <v>8.911476038</v>
      </c>
      <c r="G28" s="6">
        <v>7.3431967939999998</v>
      </c>
      <c r="H28" s="6">
        <v>2.8045153E-2</v>
      </c>
      <c r="I28" s="6" t="s">
        <v>432</v>
      </c>
      <c r="J28" s="6" t="s">
        <v>432</v>
      </c>
      <c r="K28" s="6" t="s">
        <v>432</v>
      </c>
      <c r="L28" s="6" t="s">
        <v>432</v>
      </c>
      <c r="M28" s="6">
        <v>113.14905296000001</v>
      </c>
      <c r="N28" s="6">
        <v>19.768059181000002</v>
      </c>
      <c r="O28" s="6">
        <v>1.4172997999999999E-2</v>
      </c>
      <c r="P28" s="6">
        <v>1.173364E-2</v>
      </c>
      <c r="Q28" s="6">
        <v>2.5988299999999998E-4</v>
      </c>
      <c r="R28" s="6">
        <v>7.5718497999999995E-2</v>
      </c>
      <c r="S28" s="6">
        <v>2.4047675389999998</v>
      </c>
      <c r="T28" s="6">
        <v>9.9111399000000003E-2</v>
      </c>
      <c r="U28" s="6">
        <v>1.4198911E-2</v>
      </c>
      <c r="V28" s="6">
        <v>1.4258731979999999</v>
      </c>
      <c r="W28" s="6">
        <v>0.31054746100000002</v>
      </c>
      <c r="X28" s="6">
        <v>5.2919484858099997E-2</v>
      </c>
      <c r="Y28" s="6">
        <v>6.22433447997E-2</v>
      </c>
      <c r="Z28" s="6">
        <v>5.2737998803099997E-2</v>
      </c>
      <c r="AA28" s="6">
        <v>4.89712675522E-2</v>
      </c>
      <c r="AB28" s="6">
        <v>0.21687209601329999</v>
      </c>
      <c r="AC28" s="6" t="s">
        <v>431</v>
      </c>
      <c r="AD28" s="6">
        <v>0.15532299999999999</v>
      </c>
      <c r="AE28" s="60"/>
      <c r="AF28" s="26">
        <v>88140.886130653351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236.53596479800001</v>
      </c>
      <c r="F29" s="6">
        <v>13.466434052</v>
      </c>
      <c r="G29" s="6">
        <v>23.141871429999998</v>
      </c>
      <c r="H29" s="6">
        <v>8.0095859000000005E-2</v>
      </c>
      <c r="I29" s="6" t="s">
        <v>432</v>
      </c>
      <c r="J29" s="6" t="s">
        <v>432</v>
      </c>
      <c r="K29" s="6" t="s">
        <v>432</v>
      </c>
      <c r="L29" s="6" t="s">
        <v>432</v>
      </c>
      <c r="M29" s="6">
        <v>52.663259936000003</v>
      </c>
      <c r="N29" s="6">
        <v>3.5353196210000002</v>
      </c>
      <c r="O29" s="6">
        <v>2.2282673999999999E-2</v>
      </c>
      <c r="P29" s="6">
        <v>3.0669236999999998E-2</v>
      </c>
      <c r="Q29" s="6">
        <v>5.7878499999999995E-4</v>
      </c>
      <c r="R29" s="6">
        <v>0.14178286900000001</v>
      </c>
      <c r="S29" s="6">
        <v>3.785335318</v>
      </c>
      <c r="T29" s="6">
        <v>0.15496707800000001</v>
      </c>
      <c r="U29" s="6">
        <v>2.2475476000000001E-2</v>
      </c>
      <c r="V29" s="6">
        <v>2.2755130609999998</v>
      </c>
      <c r="W29" s="6">
        <v>1.7399650356</v>
      </c>
      <c r="X29" s="6">
        <v>2.4858466606699998E-2</v>
      </c>
      <c r="Y29" s="6">
        <v>0.15053182555950001</v>
      </c>
      <c r="Z29" s="6">
        <v>0.1682089573678</v>
      </c>
      <c r="AA29" s="6">
        <v>3.8668725831500002E-2</v>
      </c>
      <c r="AB29" s="6">
        <v>0.38226797536529999</v>
      </c>
      <c r="AC29" s="6" t="s">
        <v>431</v>
      </c>
      <c r="AD29" s="6">
        <v>0.31611699999999998</v>
      </c>
      <c r="AE29" s="60"/>
      <c r="AF29" s="26">
        <v>250631.29889011534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2.4164111689999999</v>
      </c>
      <c r="F30" s="6">
        <v>28.661177155000001</v>
      </c>
      <c r="G30" s="6">
        <v>0.39767392699999998</v>
      </c>
      <c r="H30" s="6">
        <v>1.6516106999999999E-2</v>
      </c>
      <c r="I30" s="6" t="s">
        <v>432</v>
      </c>
      <c r="J30" s="6" t="s">
        <v>432</v>
      </c>
      <c r="K30" s="6" t="s">
        <v>432</v>
      </c>
      <c r="L30" s="6" t="s">
        <v>432</v>
      </c>
      <c r="M30" s="6">
        <v>181.90796110599999</v>
      </c>
      <c r="N30" s="6">
        <v>21.374251115</v>
      </c>
      <c r="O30" s="6">
        <v>1.0376707000000001E-2</v>
      </c>
      <c r="P30" s="6">
        <v>2.8153060000000001E-3</v>
      </c>
      <c r="Q30" s="6">
        <v>9.7077000000000006E-5</v>
      </c>
      <c r="R30" s="6">
        <v>4.5457583000000003E-2</v>
      </c>
      <c r="S30" s="6">
        <v>1.76082681</v>
      </c>
      <c r="T30" s="6">
        <v>7.2860384E-2</v>
      </c>
      <c r="U30" s="6">
        <v>1.033149E-2</v>
      </c>
      <c r="V30" s="6">
        <v>1.0287618380000001</v>
      </c>
      <c r="W30" s="6">
        <v>0.29019821730000001</v>
      </c>
      <c r="X30" s="6">
        <v>4.4220680688999998E-3</v>
      </c>
      <c r="Y30" s="6">
        <v>8.1071247916999992E-3</v>
      </c>
      <c r="Z30" s="6">
        <v>2.7637925431E-3</v>
      </c>
      <c r="AA30" s="6">
        <v>9.4890210636000005E-3</v>
      </c>
      <c r="AB30" s="6">
        <v>2.47820064673E-2</v>
      </c>
      <c r="AC30" s="6" t="s">
        <v>431</v>
      </c>
      <c r="AD30" s="6">
        <v>0.29020499999999999</v>
      </c>
      <c r="AE30" s="60"/>
      <c r="AF30" s="26">
        <v>13794.056602871717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52.288586676000001</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361544.539948199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4.7247874950000002</v>
      </c>
      <c r="O32" s="6">
        <v>2.3120321999999999E-2</v>
      </c>
      <c r="P32" s="6" t="s">
        <v>433</v>
      </c>
      <c r="Q32" s="6">
        <v>5.5113207999999997E-2</v>
      </c>
      <c r="R32" s="6">
        <v>1.7375865420000001</v>
      </c>
      <c r="S32" s="6">
        <v>37.934901881999998</v>
      </c>
      <c r="T32" s="6">
        <v>0.28313510200000003</v>
      </c>
      <c r="U32" s="6">
        <v>4.2843301E-2</v>
      </c>
      <c r="V32" s="6">
        <v>16.840718834</v>
      </c>
      <c r="W32" s="6" t="s">
        <v>431</v>
      </c>
      <c r="X32" s="6">
        <v>6.0242303291000001E-3</v>
      </c>
      <c r="Y32" s="6">
        <v>3.0971199020000001E-4</v>
      </c>
      <c r="Z32" s="6">
        <v>4.5719389039999999E-4</v>
      </c>
      <c r="AA32" s="6" t="s">
        <v>433</v>
      </c>
      <c r="AB32" s="6">
        <v>6.7911362096000003E-3</v>
      </c>
      <c r="AC32" s="6" t="s">
        <v>431</v>
      </c>
      <c r="AD32" s="6" t="s">
        <v>431</v>
      </c>
      <c r="AE32" s="60"/>
      <c r="AF32" s="26" t="s">
        <v>434</v>
      </c>
      <c r="AG32" s="26" t="s">
        <v>434</v>
      </c>
      <c r="AH32" s="26" t="s">
        <v>434</v>
      </c>
      <c r="AI32" s="26" t="s">
        <v>434</v>
      </c>
      <c r="AJ32" s="26" t="s">
        <v>434</v>
      </c>
      <c r="AK32" s="26">
        <v>231245046.92350093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231245046.92350093</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72.426785558999995</v>
      </c>
      <c r="F36" s="6">
        <v>2.490830104</v>
      </c>
      <c r="G36" s="6">
        <v>27.236067541000001</v>
      </c>
      <c r="H36" s="6" t="s">
        <v>433</v>
      </c>
      <c r="I36" s="6" t="s">
        <v>432</v>
      </c>
      <c r="J36" s="6" t="s">
        <v>432</v>
      </c>
      <c r="K36" s="6" t="s">
        <v>432</v>
      </c>
      <c r="L36" s="6" t="s">
        <v>432</v>
      </c>
      <c r="M36" s="6">
        <v>5.1956524509999999</v>
      </c>
      <c r="N36" s="6">
        <v>0.178167513</v>
      </c>
      <c r="O36" s="6">
        <v>1.5290186000000001E-2</v>
      </c>
      <c r="P36" s="6">
        <v>3.5568119000000002E-2</v>
      </c>
      <c r="Q36" s="6">
        <v>0.215697271</v>
      </c>
      <c r="R36" s="6">
        <v>0.23613868099999999</v>
      </c>
      <c r="S36" s="6">
        <v>1.2141800250000001</v>
      </c>
      <c r="T36" s="6">
        <v>9.255845506</v>
      </c>
      <c r="U36" s="6">
        <v>0.155477434</v>
      </c>
      <c r="V36" s="6">
        <v>1.525748836</v>
      </c>
      <c r="W36" s="6">
        <v>0.25286016621645008</v>
      </c>
      <c r="X36" s="6">
        <v>3.3155974549529989E-3</v>
      </c>
      <c r="Y36" s="6">
        <v>1.7865791814230689E-2</v>
      </c>
      <c r="Z36" s="6">
        <v>1.52901827352993E-2</v>
      </c>
      <c r="AA36" s="6">
        <v>3.3319446287819032E-3</v>
      </c>
      <c r="AB36" s="6">
        <v>3.9803516633264889E-2</v>
      </c>
      <c r="AC36" s="6">
        <v>0.11716500000000001</v>
      </c>
      <c r="AD36" s="6">
        <v>0.185336</v>
      </c>
      <c r="AE36" s="60"/>
      <c r="AF36" s="26">
        <v>53991.071208161236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6.2945681440000003</v>
      </c>
      <c r="F39" s="6">
        <v>0.33927822800000002</v>
      </c>
      <c r="G39" s="6">
        <v>7.5309206829999997</v>
      </c>
      <c r="H39" s="6" t="s">
        <v>433</v>
      </c>
      <c r="I39" s="6" t="s">
        <v>432</v>
      </c>
      <c r="J39" s="6" t="s">
        <v>432</v>
      </c>
      <c r="K39" s="6" t="s">
        <v>432</v>
      </c>
      <c r="L39" s="6" t="s">
        <v>432</v>
      </c>
      <c r="M39" s="6">
        <v>2.836864292</v>
      </c>
      <c r="N39" s="6">
        <v>0.55694552900000005</v>
      </c>
      <c r="O39" s="6">
        <v>1.55015E-2</v>
      </c>
      <c r="P39" s="6">
        <v>1.284628E-2</v>
      </c>
      <c r="Q39" s="6">
        <v>5.4858898000000003E-2</v>
      </c>
      <c r="R39" s="6">
        <v>1.001625575</v>
      </c>
      <c r="S39" s="6">
        <v>0.15505322899999999</v>
      </c>
      <c r="T39" s="6">
        <v>9.9297070880000007</v>
      </c>
      <c r="U39" s="6">
        <v>6.5307810000000003E-3</v>
      </c>
      <c r="V39" s="6">
        <v>0.35379414100000001</v>
      </c>
      <c r="W39" s="6">
        <v>0.55799965154173214</v>
      </c>
      <c r="X39" s="6">
        <v>5.7514333502531247E-2</v>
      </c>
      <c r="Y39" s="6">
        <v>0.10958930832241891</v>
      </c>
      <c r="Z39" s="6">
        <v>5.5090459491754659E-2</v>
      </c>
      <c r="AA39" s="6">
        <v>5.3269773817446124E-2</v>
      </c>
      <c r="AB39" s="6">
        <v>0.27546387513415094</v>
      </c>
      <c r="AC39" s="6">
        <v>1.1401E-2</v>
      </c>
      <c r="AD39" s="6">
        <v>0.103159</v>
      </c>
      <c r="AE39" s="60"/>
      <c r="AF39" s="26">
        <v>58348.286620835635</v>
      </c>
      <c r="AG39" s="26">
        <v>1306.4819656930922</v>
      </c>
      <c r="AH39" s="26">
        <v>14662.304268347196</v>
      </c>
      <c r="AI39" s="26">
        <v>31.155076629199002</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18.745823585</v>
      </c>
      <c r="F41" s="6">
        <v>41.486654907999998</v>
      </c>
      <c r="G41" s="6">
        <v>17.998196979999999</v>
      </c>
      <c r="H41" s="6">
        <v>0.61689075000000004</v>
      </c>
      <c r="I41" s="6" t="s">
        <v>432</v>
      </c>
      <c r="J41" s="6" t="s">
        <v>432</v>
      </c>
      <c r="K41" s="6" t="s">
        <v>432</v>
      </c>
      <c r="L41" s="6" t="s">
        <v>432</v>
      </c>
      <c r="M41" s="6">
        <v>369.87057182699999</v>
      </c>
      <c r="N41" s="6">
        <v>4.6326806810000001</v>
      </c>
      <c r="O41" s="6">
        <v>1.097872256</v>
      </c>
      <c r="P41" s="6">
        <v>0.140949667</v>
      </c>
      <c r="Q41" s="6">
        <v>8.4723634000000006E-2</v>
      </c>
      <c r="R41" s="6">
        <v>2.0754966279999998</v>
      </c>
      <c r="S41" s="6">
        <v>0.86407099399999998</v>
      </c>
      <c r="T41" s="6">
        <v>0.40646127599999998</v>
      </c>
      <c r="U41" s="6">
        <v>6.6686459000000003E-2</v>
      </c>
      <c r="V41" s="6">
        <v>45.474717009999999</v>
      </c>
      <c r="W41" s="6">
        <v>56.305377334126135</v>
      </c>
      <c r="X41" s="6">
        <v>12.34908506926242</v>
      </c>
      <c r="Y41" s="6">
        <v>11.403957988533184</v>
      </c>
      <c r="Z41" s="6">
        <v>4.3771678398270879</v>
      </c>
      <c r="AA41" s="6">
        <v>6.4108260248522324</v>
      </c>
      <c r="AB41" s="6">
        <v>34.541036922474923</v>
      </c>
      <c r="AC41" s="6">
        <v>0.41573399999999999</v>
      </c>
      <c r="AD41" s="6">
        <v>2.0673469999999998</v>
      </c>
      <c r="AE41" s="60"/>
      <c r="AF41" s="26">
        <v>160935.66732180052</v>
      </c>
      <c r="AG41" s="26">
        <v>13053.014371812702</v>
      </c>
      <c r="AH41" s="26">
        <v>46707.984901813252</v>
      </c>
      <c r="AI41" s="26">
        <v>81642.593536568398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12.705040778000001</v>
      </c>
      <c r="F43" s="6">
        <v>0.679111252</v>
      </c>
      <c r="G43" s="6">
        <v>0.89433090599999998</v>
      </c>
      <c r="H43" s="6" t="s">
        <v>433</v>
      </c>
      <c r="I43" s="6" t="s">
        <v>432</v>
      </c>
      <c r="J43" s="6" t="s">
        <v>432</v>
      </c>
      <c r="K43" s="6" t="s">
        <v>432</v>
      </c>
      <c r="L43" s="6" t="s">
        <v>432</v>
      </c>
      <c r="M43" s="6">
        <v>1.9279125530000001</v>
      </c>
      <c r="N43" s="6">
        <v>2.3781483999999999E-2</v>
      </c>
      <c r="O43" s="6">
        <v>6.5416599999999997E-4</v>
      </c>
      <c r="P43" s="6">
        <v>1.9562580000000002E-3</v>
      </c>
      <c r="Q43" s="6">
        <v>2.8824150000000002E-3</v>
      </c>
      <c r="R43" s="6">
        <v>3.7599292999999999E-2</v>
      </c>
      <c r="S43" s="6">
        <v>1.1259988E-2</v>
      </c>
      <c r="T43" s="6">
        <v>0.38670233500000001</v>
      </c>
      <c r="U43" s="6">
        <v>4.8413299999999996E-3</v>
      </c>
      <c r="V43" s="6">
        <v>0.772399634</v>
      </c>
      <c r="W43" s="6">
        <v>3.1618788515179484E-2</v>
      </c>
      <c r="X43" s="6">
        <v>1.0558397772097215E-3</v>
      </c>
      <c r="Y43" s="6">
        <v>2.2710112431827134E-3</v>
      </c>
      <c r="Z43" s="6">
        <v>1.0529945684818061E-3</v>
      </c>
      <c r="AA43" s="6">
        <v>1.0501493597538905E-3</v>
      </c>
      <c r="AB43" s="6">
        <v>5.4299949486281314E-3</v>
      </c>
      <c r="AC43" s="6">
        <v>3.7690000000000002E-3</v>
      </c>
      <c r="AD43" s="6">
        <v>0.17489399999999999</v>
      </c>
      <c r="AE43" s="60"/>
      <c r="AF43" s="26">
        <v>17680.340086395459</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48.476151506000001</v>
      </c>
      <c r="F44" s="6">
        <v>8.2763274330000005</v>
      </c>
      <c r="G44" s="6">
        <v>4.7566376110000004</v>
      </c>
      <c r="H44" s="6">
        <v>8.8244069999999994E-3</v>
      </c>
      <c r="I44" s="6" t="s">
        <v>432</v>
      </c>
      <c r="J44" s="6" t="s">
        <v>432</v>
      </c>
      <c r="K44" s="6" t="s">
        <v>432</v>
      </c>
      <c r="L44" s="6" t="s">
        <v>432</v>
      </c>
      <c r="M44" s="6">
        <v>23.162734349000001</v>
      </c>
      <c r="N44" s="6" t="s">
        <v>433</v>
      </c>
      <c r="O44" s="6">
        <v>1.1919758000000001E-2</v>
      </c>
      <c r="P44" s="6" t="s">
        <v>433</v>
      </c>
      <c r="Q44" s="6" t="s">
        <v>433</v>
      </c>
      <c r="R44" s="6">
        <v>5.9598777999999998E-2</v>
      </c>
      <c r="S44" s="6">
        <v>2.0263584909999999</v>
      </c>
      <c r="T44" s="6">
        <v>8.3438289999999998E-2</v>
      </c>
      <c r="U44" s="6">
        <v>1.1919758000000001E-2</v>
      </c>
      <c r="V44" s="6">
        <v>1.191975574</v>
      </c>
      <c r="W44" s="6" t="s">
        <v>433</v>
      </c>
      <c r="X44" s="6">
        <v>3.5815590761262672E-2</v>
      </c>
      <c r="Y44" s="6">
        <v>5.9542455416230607E-2</v>
      </c>
      <c r="Z44" s="6">
        <v>4.100395985632211E-2</v>
      </c>
      <c r="AA44" s="6">
        <v>9.4166070600274609E-3</v>
      </c>
      <c r="AB44" s="6">
        <v>0.14577861309384285</v>
      </c>
      <c r="AC44" s="6" t="s">
        <v>431</v>
      </c>
      <c r="AD44" s="6" t="s">
        <v>431</v>
      </c>
      <c r="AE44" s="60"/>
      <c r="AF44" s="26">
        <v>51368.571357098939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36.649574672999996</v>
      </c>
      <c r="F45" s="6">
        <v>1.2874662910000001</v>
      </c>
      <c r="G45" s="6">
        <v>2.6337020889999998</v>
      </c>
      <c r="H45" s="6" t="s">
        <v>433</v>
      </c>
      <c r="I45" s="6" t="s">
        <v>432</v>
      </c>
      <c r="J45" s="6" t="s">
        <v>432</v>
      </c>
      <c r="K45" s="6" t="s">
        <v>432</v>
      </c>
      <c r="L45" s="6" t="s">
        <v>432</v>
      </c>
      <c r="M45" s="6">
        <v>2.9211378880000001</v>
      </c>
      <c r="N45" s="6">
        <v>8.5595318000000004E-2</v>
      </c>
      <c r="O45" s="6">
        <v>6.584253E-3</v>
      </c>
      <c r="P45" s="6">
        <v>1.9752763E-2</v>
      </c>
      <c r="Q45" s="6">
        <v>2.6337020999999999E-2</v>
      </c>
      <c r="R45" s="6">
        <v>3.2921275E-2</v>
      </c>
      <c r="S45" s="6">
        <v>0.57941446100000005</v>
      </c>
      <c r="T45" s="6">
        <v>0.65842552300000001</v>
      </c>
      <c r="U45" s="6">
        <v>6.5842555999999997E-2</v>
      </c>
      <c r="V45" s="6">
        <v>0.79011062799999998</v>
      </c>
      <c r="W45" s="6">
        <v>8.5595317841072133E-2</v>
      </c>
      <c r="X45" s="6">
        <v>1.3168510437088019E-3</v>
      </c>
      <c r="Y45" s="6">
        <v>6.5842552185440099E-3</v>
      </c>
      <c r="Z45" s="6">
        <v>6.5842552185440099E-3</v>
      </c>
      <c r="AA45" s="6">
        <v>6.5842552185440097E-4</v>
      </c>
      <c r="AB45" s="6">
        <v>1.5143787002651224E-2</v>
      </c>
      <c r="AC45" s="6">
        <v>5.2672999999999998E-2</v>
      </c>
      <c r="AD45" s="6">
        <v>2.5017999999999999E-2</v>
      </c>
      <c r="AE45" s="60"/>
      <c r="AF45" s="26">
        <v>28378.139991924683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2.9662186639999999</v>
      </c>
      <c r="F47" s="6">
        <v>0.12128520199999999</v>
      </c>
      <c r="G47" s="6">
        <v>0.18636253699999999</v>
      </c>
      <c r="H47" s="6">
        <v>5.0289599999999996E-4</v>
      </c>
      <c r="I47" s="6" t="s">
        <v>432</v>
      </c>
      <c r="J47" s="6" t="s">
        <v>432</v>
      </c>
      <c r="K47" s="6" t="s">
        <v>432</v>
      </c>
      <c r="L47" s="6" t="s">
        <v>432</v>
      </c>
      <c r="M47" s="6">
        <v>0.89272456499999997</v>
      </c>
      <c r="N47" s="6">
        <v>0.27075639699999998</v>
      </c>
      <c r="O47" s="6">
        <v>3.5142000000000002E-4</v>
      </c>
      <c r="P47" s="6">
        <v>1.01976E-3</v>
      </c>
      <c r="Q47" s="6">
        <v>1.1639529999999999E-3</v>
      </c>
      <c r="R47" s="6">
        <v>3.0552320000000002E-3</v>
      </c>
      <c r="S47" s="6">
        <v>5.016466E-2</v>
      </c>
      <c r="T47" s="6">
        <v>2.8891303E-2</v>
      </c>
      <c r="U47" s="6">
        <v>2.9163499999999998E-3</v>
      </c>
      <c r="V47" s="6">
        <v>4.74213E-2</v>
      </c>
      <c r="W47" s="6">
        <v>6.41085790976404E-3</v>
      </c>
      <c r="X47" s="6">
        <v>2.3024603816965397E-4</v>
      </c>
      <c r="Y47" s="6">
        <v>6.6502215229124659E-4</v>
      </c>
      <c r="Z47" s="6">
        <v>5.4055155191531175E-4</v>
      </c>
      <c r="AA47" s="6">
        <v>2.0422847235663553E-4</v>
      </c>
      <c r="AB47" s="6">
        <v>1.6400482151328478E-3</v>
      </c>
      <c r="AC47" s="6">
        <v>2.2720000000000001E-3</v>
      </c>
      <c r="AD47" s="6">
        <v>1.6850000000000001E-3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v>0.91693999999999998</v>
      </c>
      <c r="O49" s="6">
        <v>1.6891E-2</v>
      </c>
      <c r="P49" s="6">
        <v>2.8955999999999999E-2</v>
      </c>
      <c r="Q49" s="6">
        <v>3.1369000000000001E-2</v>
      </c>
      <c r="R49" s="6">
        <v>0.41021000000000002</v>
      </c>
      <c r="S49" s="6">
        <v>0.115824</v>
      </c>
      <c r="T49" s="6">
        <v>0.28955999999999998</v>
      </c>
      <c r="U49" s="6">
        <v>3.8608000000000003E-2</v>
      </c>
      <c r="V49" s="6">
        <v>0.53086</v>
      </c>
      <c r="W49" s="6">
        <v>7.2389999999999999</v>
      </c>
      <c r="X49" s="6">
        <v>0.38607999999999998</v>
      </c>
      <c r="Y49" s="6">
        <v>0.48259999999999997</v>
      </c>
      <c r="Z49" s="6">
        <v>0.24129999999999999</v>
      </c>
      <c r="AA49" s="6">
        <v>0.16891</v>
      </c>
      <c r="AB49" s="6">
        <v>1.2788900000000001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13.536526391499988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0.51595699996917599</v>
      </c>
      <c r="AL51" s="49" t="s">
        <v>130</v>
      </c>
    </row>
    <row r="52" spans="1:38" s="2" customFormat="1" ht="26.25" customHeight="1" thickBot="1" x14ac:dyDescent="0.25">
      <c r="A52" s="70" t="s">
        <v>119</v>
      </c>
      <c r="B52" s="74" t="s">
        <v>131</v>
      </c>
      <c r="C52" s="76" t="s">
        <v>392</v>
      </c>
      <c r="D52" s="73"/>
      <c r="E52" s="6">
        <v>2.0982141472500002</v>
      </c>
      <c r="F52" s="6">
        <v>1.691133806049</v>
      </c>
      <c r="G52" s="6">
        <v>39.590237082658035</v>
      </c>
      <c r="H52" s="6">
        <v>7.5988112199999996E-3</v>
      </c>
      <c r="I52" s="6" t="s">
        <v>432</v>
      </c>
      <c r="J52" s="6" t="s">
        <v>432</v>
      </c>
      <c r="K52" s="6" t="s">
        <v>432</v>
      </c>
      <c r="L52" s="6" t="s">
        <v>432</v>
      </c>
      <c r="M52" s="6">
        <v>0.48984549993158522</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1.3843961924022731E-4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51.532620999999999</v>
      </c>
      <c r="AL52" s="49" t="s">
        <v>132</v>
      </c>
    </row>
    <row r="53" spans="1:38" s="2" customFormat="1" ht="26.25" customHeight="1" thickBot="1" x14ac:dyDescent="0.25">
      <c r="A53" s="70" t="s">
        <v>119</v>
      </c>
      <c r="B53" s="74" t="s">
        <v>133</v>
      </c>
      <c r="C53" s="76" t="s">
        <v>134</v>
      </c>
      <c r="D53" s="73"/>
      <c r="E53" s="6" t="s">
        <v>431</v>
      </c>
      <c r="F53" s="6">
        <v>34.162601496543246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1944043942.5466976</v>
      </c>
      <c r="AL53" s="49" t="s">
        <v>135</v>
      </c>
    </row>
    <row r="54" spans="1:38" s="2" customFormat="1" ht="37.5" customHeight="1" thickBot="1" x14ac:dyDescent="0.25">
      <c r="A54" s="70" t="s">
        <v>119</v>
      </c>
      <c r="B54" s="74" t="s">
        <v>136</v>
      </c>
      <c r="C54" s="76" t="s">
        <v>137</v>
      </c>
      <c r="D54" s="73"/>
      <c r="E54" s="6" t="s">
        <v>431</v>
      </c>
      <c r="F54" s="6">
        <v>1.333727916706263</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361.97260153592975</v>
      </c>
      <c r="AL54" s="49" t="s">
        <v>419</v>
      </c>
    </row>
    <row r="55" spans="1:38" s="2" customFormat="1" ht="26.25" customHeight="1" thickBot="1" x14ac:dyDescent="0.25">
      <c r="A55" s="70" t="s">
        <v>119</v>
      </c>
      <c r="B55" s="74" t="s">
        <v>138</v>
      </c>
      <c r="C55" s="76" t="s">
        <v>139</v>
      </c>
      <c r="D55" s="73"/>
      <c r="E55" s="6">
        <v>3.007886734</v>
      </c>
      <c r="F55" s="6">
        <v>0.97103523037259598</v>
      </c>
      <c r="G55" s="6">
        <v>24.262129393599999</v>
      </c>
      <c r="H55" s="6" t="s">
        <v>433</v>
      </c>
      <c r="I55" s="6" t="s">
        <v>432</v>
      </c>
      <c r="J55" s="6" t="s">
        <v>432</v>
      </c>
      <c r="K55" s="6" t="s">
        <v>432</v>
      </c>
      <c r="L55" s="6" t="s">
        <v>432</v>
      </c>
      <c r="M55" s="6">
        <v>0.64767206720000003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180523.53496596045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50679035.96309752</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14938.30313942165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431</v>
      </c>
      <c r="Y72" s="6" t="s">
        <v>431</v>
      </c>
      <c r="Z72" s="6" t="s">
        <v>431</v>
      </c>
      <c r="AA72" s="6" t="s">
        <v>431</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67.029960103999997</v>
      </c>
      <c r="G82" s="6" t="s">
        <v>431</v>
      </c>
      <c r="H82" s="6" t="s">
        <v>431</v>
      </c>
      <c r="I82" s="6" t="s">
        <v>432</v>
      </c>
      <c r="J82" s="6" t="s">
        <v>432</v>
      </c>
      <c r="K82" s="6" t="s">
        <v>432</v>
      </c>
      <c r="L82" s="6" t="s">
        <v>432</v>
      </c>
      <c r="M82" s="6" t="s">
        <v>431</v>
      </c>
      <c r="N82" s="6" t="s">
        <v>431</v>
      </c>
      <c r="O82" s="6" t="s">
        <v>431</v>
      </c>
      <c r="P82" s="6">
        <v>0.21224921099999999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3.1252753530000001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2.1466538E-2</v>
      </c>
      <c r="G84" s="6" t="s">
        <v>431</v>
      </c>
      <c r="H84" s="6" t="s">
        <v>431</v>
      </c>
      <c r="I84" s="6" t="s">
        <v>432</v>
      </c>
      <c r="J84" s="6" t="s">
        <v>432</v>
      </c>
      <c r="K84" s="6" t="s">
        <v>432</v>
      </c>
      <c r="L84" s="6" t="s">
        <v>432</v>
      </c>
      <c r="M84" s="6">
        <v>1.568708E-3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165127.19888485901</v>
      </c>
      <c r="AL84" s="49" t="s">
        <v>412</v>
      </c>
    </row>
    <row r="85" spans="1:38" s="2" customFormat="1" ht="26.25" customHeight="1" thickBot="1" x14ac:dyDescent="0.25">
      <c r="A85" s="70" t="s">
        <v>208</v>
      </c>
      <c r="B85" s="76" t="s">
        <v>215</v>
      </c>
      <c r="C85" s="82" t="s">
        <v>403</v>
      </c>
      <c r="D85" s="72"/>
      <c r="E85" s="6" t="s">
        <v>431</v>
      </c>
      <c r="F85" s="6">
        <v>170.39944582000001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521.72736061642468</v>
      </c>
      <c r="AL85" s="49" t="s">
        <v>216</v>
      </c>
    </row>
    <row r="86" spans="1:38" s="2" customFormat="1" ht="26.25" customHeight="1" thickBot="1" x14ac:dyDescent="0.25">
      <c r="A86" s="70" t="s">
        <v>208</v>
      </c>
      <c r="B86" s="76" t="s">
        <v>217</v>
      </c>
      <c r="C86" s="80" t="s">
        <v>218</v>
      </c>
      <c r="D86" s="72"/>
      <c r="E86" s="6" t="s">
        <v>431</v>
      </c>
      <c r="F86" s="6">
        <v>39.862873231999998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86.658420074907582</v>
      </c>
      <c r="AL86" s="49" t="s">
        <v>219</v>
      </c>
    </row>
    <row r="87" spans="1:38" s="2" customFormat="1" ht="26.25" customHeight="1" thickBot="1" x14ac:dyDescent="0.25">
      <c r="A87" s="70" t="s">
        <v>208</v>
      </c>
      <c r="B87" s="76" t="s">
        <v>220</v>
      </c>
      <c r="C87" s="80" t="s">
        <v>221</v>
      </c>
      <c r="D87" s="72"/>
      <c r="E87" s="6" t="s">
        <v>431</v>
      </c>
      <c r="F87" s="6">
        <v>1.3376418240000001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1.3376418255889999</v>
      </c>
      <c r="AL87" s="49" t="s">
        <v>219</v>
      </c>
    </row>
    <row r="88" spans="1:38" s="2" customFormat="1" ht="26.25" customHeight="1" thickBot="1" x14ac:dyDescent="0.25">
      <c r="A88" s="70" t="s">
        <v>208</v>
      </c>
      <c r="B88" s="76" t="s">
        <v>222</v>
      </c>
      <c r="C88" s="80" t="s">
        <v>223</v>
      </c>
      <c r="D88" s="72"/>
      <c r="E88" s="6" t="s">
        <v>433</v>
      </c>
      <c r="F88" s="6">
        <v>42.091907313</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21.211252057999999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17.722991288999999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4.3219742055303239E-4</v>
      </c>
      <c r="Y90" s="6">
        <v>2.1815679323153065E-4</v>
      </c>
      <c r="Z90" s="6">
        <v>2.1815679323153065E-4</v>
      </c>
      <c r="AA90" s="6">
        <v>2.1815679323153065E-4</v>
      </c>
      <c r="AB90" s="6">
        <v>1.0866678002476244E-3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3.7376481000000003E-2</v>
      </c>
      <c r="F91" s="6">
        <v>9.8954050000000002E-2</v>
      </c>
      <c r="G91" s="6">
        <v>6.683352E-3</v>
      </c>
      <c r="H91" s="6">
        <v>8.4846962999999997E-2</v>
      </c>
      <c r="I91" s="6" t="s">
        <v>432</v>
      </c>
      <c r="J91" s="6" t="s">
        <v>432</v>
      </c>
      <c r="K91" s="6" t="s">
        <v>432</v>
      </c>
      <c r="L91" s="6" t="s">
        <v>432</v>
      </c>
      <c r="M91" s="6">
        <v>1.142345495</v>
      </c>
      <c r="N91" s="6">
        <v>1.7350099999999999E-3</v>
      </c>
      <c r="O91" s="6">
        <v>0.110406553</v>
      </c>
      <c r="P91" s="6">
        <v>1.3199999999999999E-7</v>
      </c>
      <c r="Q91" s="6">
        <v>2.9440000000000001E-6</v>
      </c>
      <c r="R91" s="6">
        <v>3.4524999999999999E-5</v>
      </c>
      <c r="S91" s="6">
        <v>0.111385861</v>
      </c>
      <c r="T91" s="6">
        <v>5.5268032000000002E-2</v>
      </c>
      <c r="U91" s="6" t="s">
        <v>433</v>
      </c>
      <c r="V91" s="6">
        <v>5.5777026E-2</v>
      </c>
      <c r="W91" s="6">
        <v>2.0445051322395E-3</v>
      </c>
      <c r="X91" s="6">
        <v>2.2694006967858451E-3</v>
      </c>
      <c r="Y91" s="6">
        <v>9.2002730950777501E-4</v>
      </c>
      <c r="Z91" s="6">
        <v>9.2002730950777501E-4</v>
      </c>
      <c r="AA91" s="6">
        <v>9.2002730950777501E-4</v>
      </c>
      <c r="AB91" s="6">
        <v>5.0294826253091699E-3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2.6861190009999998</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19.450092267999999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5886.8749338712223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1800.4819302949049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2183.829322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6.7760155000000002E-2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0.833352074</v>
      </c>
      <c r="F99" s="6">
        <v>26.643398291</v>
      </c>
      <c r="G99" s="6" t="s">
        <v>431</v>
      </c>
      <c r="H99" s="6">
        <v>37.548223127999997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1279.0899999999999</v>
      </c>
      <c r="AL99" s="49" t="s">
        <v>245</v>
      </c>
    </row>
    <row r="100" spans="1:38" s="2" customFormat="1" ht="26.25" customHeight="1" thickBot="1" x14ac:dyDescent="0.25">
      <c r="A100" s="70" t="s">
        <v>243</v>
      </c>
      <c r="B100" s="70" t="s">
        <v>246</v>
      </c>
      <c r="C100" s="71" t="s">
        <v>408</v>
      </c>
      <c r="D100" s="84"/>
      <c r="E100" s="6">
        <v>1.1961300050000001</v>
      </c>
      <c r="F100" s="6">
        <v>16.871873341000001</v>
      </c>
      <c r="G100" s="6" t="s">
        <v>431</v>
      </c>
      <c r="H100" s="6">
        <v>31.269087248999998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4626.46</v>
      </c>
      <c r="AL100" s="49" t="s">
        <v>245</v>
      </c>
    </row>
    <row r="101" spans="1:38" s="2" customFormat="1" ht="26.25" customHeight="1" thickBot="1" x14ac:dyDescent="0.25">
      <c r="A101" s="70" t="s">
        <v>243</v>
      </c>
      <c r="B101" s="70" t="s">
        <v>247</v>
      </c>
      <c r="C101" s="71" t="s">
        <v>248</v>
      </c>
      <c r="D101" s="84"/>
      <c r="E101" s="6">
        <v>0.35300119499999999</v>
      </c>
      <c r="F101" s="6">
        <v>1.0246096039999999</v>
      </c>
      <c r="G101" s="6" t="s">
        <v>431</v>
      </c>
      <c r="H101" s="6">
        <v>10.091947597000001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23936.94</v>
      </c>
      <c r="AL101" s="49" t="s">
        <v>245</v>
      </c>
    </row>
    <row r="102" spans="1:38" s="2" customFormat="1" ht="26.25" customHeight="1" thickBot="1" x14ac:dyDescent="0.25">
      <c r="A102" s="70" t="s">
        <v>243</v>
      </c>
      <c r="B102" s="70" t="s">
        <v>249</v>
      </c>
      <c r="C102" s="71" t="s">
        <v>386</v>
      </c>
      <c r="D102" s="84"/>
      <c r="E102" s="6">
        <v>0.44740227100000002</v>
      </c>
      <c r="F102" s="6">
        <v>10.128659107000001</v>
      </c>
      <c r="G102" s="6" t="s">
        <v>431</v>
      </c>
      <c r="H102" s="6">
        <v>60.737585568999997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18303.978999999999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9.9840590000000007E-2</v>
      </c>
      <c r="F104" s="6">
        <v>0.22939332700000001</v>
      </c>
      <c r="G104" s="6" t="s">
        <v>431</v>
      </c>
      <c r="H104" s="6">
        <v>2.4327565259999999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2734.643</v>
      </c>
      <c r="AL104" s="49" t="s">
        <v>245</v>
      </c>
    </row>
    <row r="105" spans="1:38" s="2" customFormat="1" ht="26.25" customHeight="1" thickBot="1" x14ac:dyDescent="0.25">
      <c r="A105" s="70" t="s">
        <v>243</v>
      </c>
      <c r="B105" s="70" t="s">
        <v>254</v>
      </c>
      <c r="C105" s="71" t="s">
        <v>255</v>
      </c>
      <c r="D105" s="84"/>
      <c r="E105" s="6">
        <v>7.0384608000000001E-2</v>
      </c>
      <c r="F105" s="6">
        <v>0.30694785899999999</v>
      </c>
      <c r="G105" s="6" t="s">
        <v>431</v>
      </c>
      <c r="H105" s="6">
        <v>1.853753236</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239.20700001864441</v>
      </c>
      <c r="AL105" s="49" t="s">
        <v>245</v>
      </c>
    </row>
    <row r="106" spans="1:38" s="2" customFormat="1" ht="26.25" customHeight="1" thickBot="1" x14ac:dyDescent="0.25">
      <c r="A106" s="70" t="s">
        <v>243</v>
      </c>
      <c r="B106" s="70" t="s">
        <v>256</v>
      </c>
      <c r="C106" s="71" t="s">
        <v>257</v>
      </c>
      <c r="D106" s="84"/>
      <c r="E106" s="6">
        <v>7.5896430000000001E-3</v>
      </c>
      <c r="F106" s="6">
        <v>0.124507064</v>
      </c>
      <c r="G106" s="6" t="s">
        <v>431</v>
      </c>
      <c r="H106" s="6">
        <v>0.27119961799999998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120.9270000246312</v>
      </c>
      <c r="AL106" s="49" t="s">
        <v>245</v>
      </c>
    </row>
    <row r="107" spans="1:38" s="2" customFormat="1" ht="26.25" customHeight="1" thickBot="1" x14ac:dyDescent="0.25">
      <c r="A107" s="70" t="s">
        <v>243</v>
      </c>
      <c r="B107" s="70" t="s">
        <v>258</v>
      </c>
      <c r="C107" s="71" t="s">
        <v>379</v>
      </c>
      <c r="D107" s="84"/>
      <c r="E107" s="6">
        <v>0.49949073500000002</v>
      </c>
      <c r="F107" s="6">
        <v>1.5557680169999999</v>
      </c>
      <c r="G107" s="6" t="s">
        <v>431</v>
      </c>
      <c r="H107" s="6">
        <v>7.2523688640000001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39303.370999999999</v>
      </c>
      <c r="AL107" s="49" t="s">
        <v>245</v>
      </c>
    </row>
    <row r="108" spans="1:38" s="2" customFormat="1" ht="26.25" customHeight="1" thickBot="1" x14ac:dyDescent="0.25">
      <c r="A108" s="70" t="s">
        <v>243</v>
      </c>
      <c r="B108" s="70" t="s">
        <v>259</v>
      </c>
      <c r="C108" s="71" t="s">
        <v>380</v>
      </c>
      <c r="D108" s="84"/>
      <c r="E108" s="6">
        <v>1.1661017970000001</v>
      </c>
      <c r="F108" s="6">
        <v>10.433470360999999</v>
      </c>
      <c r="G108" s="6" t="s">
        <v>431</v>
      </c>
      <c r="H108" s="6">
        <v>24.53486886</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75489.97</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1.9939573779999999</v>
      </c>
      <c r="F111" s="6">
        <v>1.253741236</v>
      </c>
      <c r="G111" s="6" t="s">
        <v>431</v>
      </c>
      <c r="H111" s="6">
        <v>33.910362630999998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17119.701000000001</v>
      </c>
      <c r="AL111" s="49" t="s">
        <v>245</v>
      </c>
    </row>
    <row r="112" spans="1:38" s="2" customFormat="1" ht="26.25" customHeight="1" thickBot="1" x14ac:dyDescent="0.25">
      <c r="A112" s="70" t="s">
        <v>263</v>
      </c>
      <c r="B112" s="70" t="s">
        <v>264</v>
      </c>
      <c r="C112" s="71" t="s">
        <v>265</v>
      </c>
      <c r="D112" s="72"/>
      <c r="E112" s="6">
        <v>45.921349876000001</v>
      </c>
      <c r="F112" s="6" t="s">
        <v>431</v>
      </c>
      <c r="G112" s="6" t="s">
        <v>431</v>
      </c>
      <c r="H112" s="6">
        <v>134.48927707499999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1148033746.9661887</v>
      </c>
      <c r="AL112" s="49" t="s">
        <v>418</v>
      </c>
    </row>
    <row r="113" spans="1:38" s="2" customFormat="1" ht="26.25" customHeight="1" thickBot="1" x14ac:dyDescent="0.25">
      <c r="A113" s="70" t="s">
        <v>263</v>
      </c>
      <c r="B113" s="85" t="s">
        <v>266</v>
      </c>
      <c r="C113" s="86" t="s">
        <v>267</v>
      </c>
      <c r="D113" s="72"/>
      <c r="E113" s="6">
        <v>19.177968902</v>
      </c>
      <c r="F113" s="6">
        <v>25.598840786</v>
      </c>
      <c r="G113" s="6" t="s">
        <v>431</v>
      </c>
      <c r="H113" s="6">
        <v>147.78243433899999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0.55862144999999996</v>
      </c>
      <c r="F114" s="6" t="s">
        <v>431</v>
      </c>
      <c r="G114" s="6" t="s">
        <v>431</v>
      </c>
      <c r="H114" s="6">
        <v>1.8155197190000001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0.18415297899999999</v>
      </c>
      <c r="F115" s="6" t="s">
        <v>431</v>
      </c>
      <c r="G115" s="6" t="s">
        <v>431</v>
      </c>
      <c r="H115" s="6">
        <v>0.36830595900000002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11.204915915000001</v>
      </c>
      <c r="F116" s="6">
        <v>1.1886467860000001</v>
      </c>
      <c r="G116" s="6" t="s">
        <v>431</v>
      </c>
      <c r="H116" s="6">
        <v>28.393401362999999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4.4256728010000002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8.9834689979999993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67.500630999999998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24.152494278999999</v>
      </c>
      <c r="F123" s="6">
        <v>44.128703872999999</v>
      </c>
      <c r="G123" s="6">
        <v>3.535674787</v>
      </c>
      <c r="H123" s="6">
        <v>24.632790052000001</v>
      </c>
      <c r="I123" s="6" t="s">
        <v>432</v>
      </c>
      <c r="J123" s="6" t="s">
        <v>432</v>
      </c>
      <c r="K123" s="6" t="s">
        <v>432</v>
      </c>
      <c r="L123" s="6" t="s">
        <v>432</v>
      </c>
      <c r="M123" s="6">
        <v>742.30863533800004</v>
      </c>
      <c r="N123" s="6">
        <v>0.67590256199999998</v>
      </c>
      <c r="O123" s="6">
        <v>5.9625870519999999</v>
      </c>
      <c r="P123" s="6">
        <v>1.149629784</v>
      </c>
      <c r="Q123" s="6">
        <v>8.3282661999999993E-2</v>
      </c>
      <c r="R123" s="6">
        <v>1.026968283</v>
      </c>
      <c r="S123" s="6">
        <v>0.58032127899999997</v>
      </c>
      <c r="T123" s="6">
        <v>0.39070815399999997</v>
      </c>
      <c r="U123" s="6">
        <v>0.27494263899999999</v>
      </c>
      <c r="V123" s="6">
        <v>5.9424488149999997</v>
      </c>
      <c r="W123" s="6">
        <v>5.1318312602495686</v>
      </c>
      <c r="X123" s="6">
        <v>13.914092608953826</v>
      </c>
      <c r="Y123" s="6">
        <v>18.12511521914038</v>
      </c>
      <c r="Z123" s="6">
        <v>7.3267052336112597</v>
      </c>
      <c r="AA123" s="6">
        <v>6.0072543537962408</v>
      </c>
      <c r="AB123" s="6">
        <v>45.373167415501705</v>
      </c>
      <c r="AC123" s="6" t="s">
        <v>431</v>
      </c>
      <c r="AD123" s="6" t="s">
        <v>431</v>
      </c>
      <c r="AE123" s="60"/>
      <c r="AF123" s="26" t="s">
        <v>431</v>
      </c>
      <c r="AG123" s="26" t="s">
        <v>431</v>
      </c>
      <c r="AH123" s="26" t="s">
        <v>431</v>
      </c>
      <c r="AI123" s="26" t="s">
        <v>431</v>
      </c>
      <c r="AJ123" s="26" t="s">
        <v>431</v>
      </c>
      <c r="AK123" s="26">
        <v>1824217.1369067917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7.8609937907573677E-3</v>
      </c>
      <c r="F125" s="6">
        <v>3.2060327366050099</v>
      </c>
      <c r="G125" s="6" t="s">
        <v>431</v>
      </c>
      <c r="H125" s="6" t="s">
        <v>433</v>
      </c>
      <c r="I125" s="6" t="s">
        <v>432</v>
      </c>
      <c r="J125" s="6" t="s">
        <v>432</v>
      </c>
      <c r="K125" s="6" t="s">
        <v>432</v>
      </c>
      <c r="L125" s="6" t="s">
        <v>432</v>
      </c>
      <c r="M125" s="6">
        <v>0.14511737897106786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14075.570773448135</v>
      </c>
      <c r="AL125" s="49" t="s">
        <v>425</v>
      </c>
    </row>
    <row r="126" spans="1:38" s="2" customFormat="1" ht="26.25" customHeight="1" thickBot="1" x14ac:dyDescent="0.25">
      <c r="A126" s="70" t="s">
        <v>288</v>
      </c>
      <c r="B126" s="70" t="s">
        <v>291</v>
      </c>
      <c r="C126" s="71" t="s">
        <v>292</v>
      </c>
      <c r="D126" s="72"/>
      <c r="E126" s="6" t="s">
        <v>433</v>
      </c>
      <c r="F126" s="6" t="s">
        <v>433</v>
      </c>
      <c r="G126" s="6" t="s">
        <v>433</v>
      </c>
      <c r="H126" s="6">
        <v>0.26207234899999998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1091.9681192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9.8236799999999999E-2</v>
      </c>
      <c r="F128" s="6">
        <v>1.0915199999999999E-3</v>
      </c>
      <c r="G128" s="6">
        <v>9.2779200000000006E-2</v>
      </c>
      <c r="H128" s="6" t="s">
        <v>433</v>
      </c>
      <c r="I128" s="6" t="s">
        <v>432</v>
      </c>
      <c r="J128" s="6" t="s">
        <v>432</v>
      </c>
      <c r="K128" s="6" t="s">
        <v>432</v>
      </c>
      <c r="L128" s="6" t="s">
        <v>432</v>
      </c>
      <c r="M128" s="6">
        <v>3.82032E-2</v>
      </c>
      <c r="N128" s="6">
        <v>3.1654080000000002E-3</v>
      </c>
      <c r="O128" s="6">
        <v>2.5105E-4</v>
      </c>
      <c r="P128" s="6">
        <v>0.1528128</v>
      </c>
      <c r="Q128" s="6">
        <v>3.3837100000000002E-4</v>
      </c>
      <c r="R128" s="6">
        <v>8.9504600000000004E-4</v>
      </c>
      <c r="S128" s="6">
        <v>7.47692E-4</v>
      </c>
      <c r="T128" s="6">
        <v>1.178842E-3</v>
      </c>
      <c r="U128" s="6">
        <v>6.3854000000000005E-4</v>
      </c>
      <c r="V128" s="6">
        <v>1.337113E-3</v>
      </c>
      <c r="W128" s="6">
        <v>19.101600000000001</v>
      </c>
      <c r="X128" s="6">
        <v>4.5843839999999999E-7</v>
      </c>
      <c r="Y128" s="6">
        <v>9.7691039999999995E-7</v>
      </c>
      <c r="Z128" s="6">
        <v>5.1847199999999996E-7</v>
      </c>
      <c r="AA128" s="6">
        <v>6.3308159999999998E-7</v>
      </c>
      <c r="AB128" s="6">
        <v>2.5869024E-6</v>
      </c>
      <c r="AC128" s="6">
        <v>0.109152</v>
      </c>
      <c r="AD128" s="6">
        <v>2.7289000000000001E-2</v>
      </c>
      <c r="AE128" s="60"/>
      <c r="AF128" s="26" t="s">
        <v>431</v>
      </c>
      <c r="AG128" s="26" t="s">
        <v>431</v>
      </c>
      <c r="AH128" s="26" t="s">
        <v>431</v>
      </c>
      <c r="AI128" s="26" t="s">
        <v>431</v>
      </c>
      <c r="AJ128" s="26" t="s">
        <v>431</v>
      </c>
      <c r="AK128" s="26">
        <v>54.576000000000001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1.1954187999999999E-2</v>
      </c>
      <c r="F131" s="6">
        <v>4.6488509999999999E-3</v>
      </c>
      <c r="G131" s="6">
        <v>5.8442499999999996E-4</v>
      </c>
      <c r="H131" s="6" t="s">
        <v>433</v>
      </c>
      <c r="I131" s="6" t="s">
        <v>432</v>
      </c>
      <c r="J131" s="6" t="s">
        <v>432</v>
      </c>
      <c r="K131" s="6" t="s">
        <v>432</v>
      </c>
      <c r="L131" s="6" t="s">
        <v>432</v>
      </c>
      <c r="M131" s="6">
        <v>9.9618220000000004E-3</v>
      </c>
      <c r="N131" s="6" t="s">
        <v>431</v>
      </c>
      <c r="O131" s="6">
        <v>7.9694499999999997E-4</v>
      </c>
      <c r="P131" s="6">
        <v>1.0758769E-2</v>
      </c>
      <c r="Q131" s="6">
        <v>6.6409999999999996E-6</v>
      </c>
      <c r="R131" s="6">
        <v>1.0626E-4</v>
      </c>
      <c r="S131" s="6">
        <v>1.6337389000000001E-2</v>
      </c>
      <c r="T131" s="6">
        <v>1.9923639999999999E-3</v>
      </c>
      <c r="U131" s="6" t="s">
        <v>433</v>
      </c>
      <c r="V131" s="6" t="s">
        <v>433</v>
      </c>
      <c r="W131" s="6">
        <v>18.595403569786399</v>
      </c>
      <c r="X131" s="6">
        <v>4.7076973752863014E-8</v>
      </c>
      <c r="Y131" s="6">
        <v>1.003187820329839E-7</v>
      </c>
      <c r="Z131" s="6">
        <v>5.3241814921336446E-8</v>
      </c>
      <c r="AA131" s="6">
        <v>6.5011058359552196E-8</v>
      </c>
      <c r="AB131" s="6">
        <v>2.6564862242552E-7</v>
      </c>
      <c r="AC131" s="6">
        <v>0.66412099999999996</v>
      </c>
      <c r="AD131" s="6">
        <v>0.132825</v>
      </c>
      <c r="AE131" s="60"/>
      <c r="AF131" s="26" t="s">
        <v>431</v>
      </c>
      <c r="AG131" s="26" t="s">
        <v>431</v>
      </c>
      <c r="AH131" s="26" t="s">
        <v>431</v>
      </c>
      <c r="AI131" s="26" t="s">
        <v>431</v>
      </c>
      <c r="AJ131" s="26" t="s">
        <v>431</v>
      </c>
      <c r="AK131" s="26">
        <v>6.6412155606379999</v>
      </c>
      <c r="AL131" s="49" t="s">
        <v>300</v>
      </c>
    </row>
    <row r="132" spans="1:38" s="2" customFormat="1" ht="26.25" customHeight="1" thickBot="1" x14ac:dyDescent="0.25">
      <c r="A132" s="70" t="s">
        <v>288</v>
      </c>
      <c r="B132" s="74" t="s">
        <v>305</v>
      </c>
      <c r="C132" s="82" t="s">
        <v>306</v>
      </c>
      <c r="D132" s="72"/>
      <c r="E132" s="6">
        <v>0.119047578</v>
      </c>
      <c r="F132" s="6">
        <v>2.2399992399999999E-2</v>
      </c>
      <c r="G132" s="6">
        <v>0.13333328799999999</v>
      </c>
      <c r="H132" s="6" t="s">
        <v>433</v>
      </c>
      <c r="I132" s="6" t="s">
        <v>432</v>
      </c>
      <c r="J132" s="6" t="s">
        <v>432</v>
      </c>
      <c r="K132" s="6" t="s">
        <v>432</v>
      </c>
      <c r="L132" s="6" t="s">
        <v>432</v>
      </c>
      <c r="M132" s="6">
        <v>0.73809498600000001</v>
      </c>
      <c r="N132" s="6">
        <v>2.3809515659999998</v>
      </c>
      <c r="O132" s="6">
        <v>0.76190450200000004</v>
      </c>
      <c r="P132" s="6">
        <v>0.109523773</v>
      </c>
      <c r="Q132" s="6">
        <v>0.22380944699999999</v>
      </c>
      <c r="R132" s="6">
        <v>0.666666439</v>
      </c>
      <c r="S132" s="6">
        <v>1.9047612540000001</v>
      </c>
      <c r="T132" s="6">
        <v>0.38095225100000002</v>
      </c>
      <c r="U132" s="6">
        <v>7.142855E-3</v>
      </c>
      <c r="V132" s="6">
        <v>3.1428560669999999</v>
      </c>
      <c r="W132" s="6">
        <v>2.3809515663809999</v>
      </c>
      <c r="X132" s="6">
        <v>2.42857059770862E-5</v>
      </c>
      <c r="Y132" s="6">
        <v>3.3333321929334E-6</v>
      </c>
      <c r="Z132" s="6">
        <v>2.90476091098482E-5</v>
      </c>
      <c r="AA132" s="6">
        <v>4.7619031327620002E-6</v>
      </c>
      <c r="AB132" s="6">
        <v>6.1428550412629803E-5</v>
      </c>
      <c r="AC132" s="6">
        <v>0.22381019999999999</v>
      </c>
      <c r="AD132" s="6">
        <v>0.214285</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2.2160637E-2</v>
      </c>
      <c r="F133" s="6">
        <v>3.4920200000000001E-4</v>
      </c>
      <c r="G133" s="6">
        <v>3.0353390000000002E-3</v>
      </c>
      <c r="H133" s="6" t="s">
        <v>431</v>
      </c>
      <c r="I133" s="6" t="s">
        <v>432</v>
      </c>
      <c r="J133" s="6" t="s">
        <v>432</v>
      </c>
      <c r="K133" s="6" t="s">
        <v>432</v>
      </c>
      <c r="L133" s="6" t="s">
        <v>432</v>
      </c>
      <c r="M133" s="6" t="s">
        <v>435</v>
      </c>
      <c r="N133" s="6">
        <v>8.0664899999999999E-4</v>
      </c>
      <c r="O133" s="6">
        <v>1.3511299999999999E-4</v>
      </c>
      <c r="P133" s="6">
        <v>4.0023455999999999E-2</v>
      </c>
      <c r="Q133" s="6">
        <v>3.6558599999999999E-4</v>
      </c>
      <c r="R133" s="6">
        <v>3.6423899999999998E-4</v>
      </c>
      <c r="S133" s="6">
        <v>3.33884E-4</v>
      </c>
      <c r="T133" s="6">
        <v>4.6550699999999999E-4</v>
      </c>
      <c r="U133" s="6">
        <v>5.3131700000000001E-4</v>
      </c>
      <c r="V133" s="6">
        <v>4.3010460000000002E-3</v>
      </c>
      <c r="W133" s="6">
        <v>7.2525726000000003E-4</v>
      </c>
      <c r="X133" s="6">
        <v>3.5457021600000002E-7</v>
      </c>
      <c r="Y133" s="6">
        <v>1.9367054980000001E-7</v>
      </c>
      <c r="Z133" s="6">
        <v>1.7298728720000001E-7</v>
      </c>
      <c r="AA133" s="6">
        <v>1.8776104620000001E-7</v>
      </c>
      <c r="AB133" s="6">
        <v>9.0898909919999999E-7</v>
      </c>
      <c r="AC133" s="6">
        <v>4.0299999999999997E-3</v>
      </c>
      <c r="AD133" s="6">
        <v>1.1013999999999999E-2</v>
      </c>
      <c r="AE133" s="60"/>
      <c r="AF133" s="26" t="s">
        <v>431</v>
      </c>
      <c r="AG133" s="26" t="s">
        <v>431</v>
      </c>
      <c r="AH133" s="26" t="s">
        <v>431</v>
      </c>
      <c r="AI133" s="26" t="s">
        <v>431</v>
      </c>
      <c r="AJ133" s="26" t="s">
        <v>431</v>
      </c>
      <c r="AK133" s="26">
        <v>26861.38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23.838525455999999</v>
      </c>
      <c r="F135" s="6">
        <v>5.2826334790000002</v>
      </c>
      <c r="G135" s="6">
        <v>0.92121926399999998</v>
      </c>
      <c r="H135" s="6" t="s">
        <v>433</v>
      </c>
      <c r="I135" s="6" t="s">
        <v>432</v>
      </c>
      <c r="J135" s="6" t="s">
        <v>432</v>
      </c>
      <c r="K135" s="6" t="s">
        <v>432</v>
      </c>
      <c r="L135" s="6" t="s">
        <v>432</v>
      </c>
      <c r="M135" s="6">
        <v>300.54137065499998</v>
      </c>
      <c r="N135" s="6">
        <v>3.1866261310000001</v>
      </c>
      <c r="O135" s="6">
        <v>0.33293109399999998</v>
      </c>
      <c r="P135" s="6" t="s">
        <v>433</v>
      </c>
      <c r="Q135" s="6">
        <v>0.19024633899999999</v>
      </c>
      <c r="R135" s="6">
        <v>4.7561589000000001E-2</v>
      </c>
      <c r="S135" s="6">
        <v>0.665862175</v>
      </c>
      <c r="T135" s="6" t="s">
        <v>433</v>
      </c>
      <c r="U135" s="6">
        <v>0.142684755</v>
      </c>
      <c r="V135" s="6">
        <v>85.848659193000003</v>
      </c>
      <c r="W135" s="6">
        <v>47.561584041604618</v>
      </c>
      <c r="X135" s="6">
        <v>2.6634513697812282E-2</v>
      </c>
      <c r="Y135" s="6">
        <v>4.993971318339803E-2</v>
      </c>
      <c r="Z135" s="6">
        <v>0.1131966832157022</v>
      </c>
      <c r="AA135" s="6" t="s">
        <v>433</v>
      </c>
      <c r="AB135" s="6">
        <v>0.18977091009691252</v>
      </c>
      <c r="AC135" s="6" t="s">
        <v>433</v>
      </c>
      <c r="AD135" s="6" t="s">
        <v>431</v>
      </c>
      <c r="AE135" s="60"/>
      <c r="AF135" s="26" t="s">
        <v>431</v>
      </c>
      <c r="AG135" s="26" t="s">
        <v>431</v>
      </c>
      <c r="AH135" s="26" t="s">
        <v>431</v>
      </c>
      <c r="AI135" s="26" t="s">
        <v>431</v>
      </c>
      <c r="AJ135" s="26" t="s">
        <v>431</v>
      </c>
      <c r="AK135" s="26">
        <v>3329.3142122265353</v>
      </c>
      <c r="AL135" s="49" t="s">
        <v>412</v>
      </c>
    </row>
    <row r="136" spans="1:38" s="2" customFormat="1" ht="26.25" customHeight="1" thickBot="1" x14ac:dyDescent="0.25">
      <c r="A136" s="70" t="s">
        <v>288</v>
      </c>
      <c r="B136" s="70" t="s">
        <v>313</v>
      </c>
      <c r="C136" s="71" t="s">
        <v>314</v>
      </c>
      <c r="D136" s="72"/>
      <c r="E136" s="6">
        <v>8.0860059999999997E-3</v>
      </c>
      <c r="F136" s="6">
        <v>2.5248225999999999E-2</v>
      </c>
      <c r="G136" s="6" t="s">
        <v>431</v>
      </c>
      <c r="H136" s="6" t="s">
        <v>433</v>
      </c>
      <c r="I136" s="6" t="s">
        <v>432</v>
      </c>
      <c r="J136" s="6" t="s">
        <v>432</v>
      </c>
      <c r="K136" s="6" t="s">
        <v>432</v>
      </c>
      <c r="L136" s="6" t="s">
        <v>432</v>
      </c>
      <c r="M136" s="6">
        <v>0.14928016</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804.192625147238</v>
      </c>
      <c r="AL136" s="49" t="s">
        <v>416</v>
      </c>
    </row>
    <row r="137" spans="1:38" s="2" customFormat="1" ht="26.25" customHeight="1" thickBot="1" x14ac:dyDescent="0.25">
      <c r="A137" s="70" t="s">
        <v>288</v>
      </c>
      <c r="B137" s="70" t="s">
        <v>315</v>
      </c>
      <c r="C137" s="71" t="s">
        <v>316</v>
      </c>
      <c r="D137" s="72"/>
      <c r="E137" s="6">
        <v>2.1249530000000002E-3</v>
      </c>
      <c r="F137" s="6">
        <v>5.6776167700000003E-3</v>
      </c>
      <c r="G137" s="6" t="s">
        <v>431</v>
      </c>
      <c r="H137" s="6" t="s">
        <v>433</v>
      </c>
      <c r="I137" s="6" t="s">
        <v>432</v>
      </c>
      <c r="J137" s="6" t="s">
        <v>432</v>
      </c>
      <c r="K137" s="6" t="s">
        <v>432</v>
      </c>
      <c r="L137" s="6" t="s">
        <v>432</v>
      </c>
      <c r="M137" s="6">
        <v>3.9226988999999997E-2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542.77</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7.8272489999999997E-3</v>
      </c>
      <c r="O139" s="6">
        <v>1.569216E-2</v>
      </c>
      <c r="P139" s="6">
        <v>1.569216E-2</v>
      </c>
      <c r="Q139" s="6">
        <v>2.4752745E-2</v>
      </c>
      <c r="R139" s="6">
        <v>2.3647512999999998E-2</v>
      </c>
      <c r="S139" s="6">
        <v>5.5490895999999998E-2</v>
      </c>
      <c r="T139" s="6" t="s">
        <v>433</v>
      </c>
      <c r="U139" s="6" t="s">
        <v>433</v>
      </c>
      <c r="V139" s="6" t="s">
        <v>433</v>
      </c>
      <c r="W139" s="6">
        <v>27.280184506841159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1276.7237650296811</v>
      </c>
      <c r="F141" s="20">
        <f t="shared" ref="F141:AD141" si="0">SUM(F14:F140)</f>
        <v>941.85178696116907</v>
      </c>
      <c r="G141" s="20">
        <f t="shared" si="0"/>
        <v>1554.4630100695758</v>
      </c>
      <c r="H141" s="20">
        <f t="shared" si="0"/>
        <v>574.7032981374623</v>
      </c>
      <c r="I141" s="20">
        <f t="shared" si="0"/>
        <v>0</v>
      </c>
      <c r="J141" s="20">
        <f t="shared" si="0"/>
        <v>0</v>
      </c>
      <c r="K141" s="20">
        <f t="shared" si="0"/>
        <v>0</v>
      </c>
      <c r="L141" s="20">
        <f t="shared" si="0"/>
        <v>0</v>
      </c>
      <c r="M141" s="20">
        <f t="shared" si="0"/>
        <v>3453.3276473661881</v>
      </c>
      <c r="N141" s="20">
        <f t="shared" si="0"/>
        <v>677.77824052390042</v>
      </c>
      <c r="O141" s="20">
        <f t="shared" si="0"/>
        <v>22.066212463441435</v>
      </c>
      <c r="P141" s="20">
        <f t="shared" si="0"/>
        <v>10.748548030117693</v>
      </c>
      <c r="Q141" s="20">
        <f t="shared" si="0"/>
        <v>9.1481471540466011</v>
      </c>
      <c r="R141" s="20">
        <f>SUM(R14:R140)</f>
        <v>28.753133468715316</v>
      </c>
      <c r="S141" s="20">
        <f t="shared" si="0"/>
        <v>96.699287029814926</v>
      </c>
      <c r="T141" s="20">
        <f t="shared" si="0"/>
        <v>161.41651584152356</v>
      </c>
      <c r="U141" s="20">
        <f t="shared" si="0"/>
        <v>6.5431077561553384</v>
      </c>
      <c r="V141" s="20">
        <f t="shared" si="0"/>
        <v>280.82894595979474</v>
      </c>
      <c r="W141" s="20">
        <f t="shared" si="0"/>
        <v>274.39297882490433</v>
      </c>
      <c r="X141" s="20">
        <f t="shared" si="0"/>
        <v>30.037813765245783</v>
      </c>
      <c r="Y141" s="20">
        <f t="shared" si="0"/>
        <v>34.248920500542198</v>
      </c>
      <c r="Z141" s="20">
        <f t="shared" si="0"/>
        <v>15.036496328731822</v>
      </c>
      <c r="AA141" s="20">
        <f t="shared" si="0"/>
        <v>13.829580642625299</v>
      </c>
      <c r="AB141" s="20">
        <f t="shared" si="0"/>
        <v>102.96002161435673</v>
      </c>
      <c r="AC141" s="20">
        <f t="shared" si="0"/>
        <v>69.682558071226566</v>
      </c>
      <c r="AD141" s="20">
        <f t="shared" si="0"/>
        <v>2222.9380468364179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1276.7237650296811</v>
      </c>
      <c r="F152" s="14">
        <f t="shared" ref="F152:AD152" si="1">SUM(F$141, F$151, IF(AND(ISNUMBER(SEARCH($B$4,"AT|BE|CH|GB|IE|LT|LU|NL")),SUM(F$143:F$149)&gt;0),SUM(F$143:F$149)-SUM(F$27:F$33),0))</f>
        <v>941.85178696116907</v>
      </c>
      <c r="G152" s="14">
        <f t="shared" si="1"/>
        <v>1554.4630100695758</v>
      </c>
      <c r="H152" s="14">
        <f t="shared" si="1"/>
        <v>574.7032981374623</v>
      </c>
      <c r="I152" s="14">
        <f t="shared" si="1"/>
        <v>0</v>
      </c>
      <c r="J152" s="14">
        <f t="shared" si="1"/>
        <v>0</v>
      </c>
      <c r="K152" s="14">
        <f t="shared" si="1"/>
        <v>0</v>
      </c>
      <c r="L152" s="14">
        <f t="shared" si="1"/>
        <v>0</v>
      </c>
      <c r="M152" s="14">
        <f t="shared" si="1"/>
        <v>3453.3276473661881</v>
      </c>
      <c r="N152" s="14">
        <f t="shared" si="1"/>
        <v>677.77824052390042</v>
      </c>
      <c r="O152" s="14">
        <f t="shared" si="1"/>
        <v>22.066212463441435</v>
      </c>
      <c r="P152" s="14">
        <f t="shared" si="1"/>
        <v>10.748548030117693</v>
      </c>
      <c r="Q152" s="14">
        <f t="shared" si="1"/>
        <v>9.1481471540466011</v>
      </c>
      <c r="R152" s="14">
        <f t="shared" si="1"/>
        <v>28.753133468715316</v>
      </c>
      <c r="S152" s="14">
        <f t="shared" si="1"/>
        <v>96.699287029814926</v>
      </c>
      <c r="T152" s="14">
        <f t="shared" si="1"/>
        <v>161.41651584152356</v>
      </c>
      <c r="U152" s="14">
        <f t="shared" si="1"/>
        <v>6.5431077561553384</v>
      </c>
      <c r="V152" s="14">
        <f t="shared" si="1"/>
        <v>280.82894595979474</v>
      </c>
      <c r="W152" s="14">
        <f t="shared" si="1"/>
        <v>274.39297882490433</v>
      </c>
      <c r="X152" s="14">
        <f t="shared" si="1"/>
        <v>30.037813765245783</v>
      </c>
      <c r="Y152" s="14">
        <f t="shared" si="1"/>
        <v>34.248920500542198</v>
      </c>
      <c r="Z152" s="14">
        <f t="shared" si="1"/>
        <v>15.036496328731822</v>
      </c>
      <c r="AA152" s="14">
        <f t="shared" si="1"/>
        <v>13.829580642625299</v>
      </c>
      <c r="AB152" s="14">
        <f t="shared" si="1"/>
        <v>102.96002161435673</v>
      </c>
      <c r="AC152" s="14">
        <f t="shared" si="1"/>
        <v>69.682558071226566</v>
      </c>
      <c r="AD152" s="14">
        <f t="shared" si="1"/>
        <v>2222.9380468364179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1276.7237650296811</v>
      </c>
      <c r="F154" s="14">
        <f>SUM(F$141, F$153, -1 * IF(OR($B$6=2005,$B$6&gt;=2020),SUM(F$99:F$122),0), IF(AND(ISNUMBER(SEARCH($B$4,"AT|BE|CH|GB|IE|LT|LU|NL")),SUM(F$143:F$149)&gt;0),SUM(F$143:F$149)-SUM(F$27:F$33),0))</f>
        <v>941.85178696116907</v>
      </c>
      <c r="G154" s="14">
        <f>SUM(G$141, G$153, IF(AND(ISNUMBER(SEARCH($B$4,"AT|BE|CH|GB|IE|LT|LU|NL")),SUM(G$143:G$149)&gt;0),SUM(G$143:G$149)-SUM(G$27:G$33),0))</f>
        <v>1554.4630100695758</v>
      </c>
      <c r="H154" s="14">
        <f>SUM(H$141, H$153, IF(AND(ISNUMBER(SEARCH($B$4,"AT|BE|CH|GB|IE|LT|LU|NL")),SUM(H$143:H$149)&gt;0),SUM(H$143:H$149)-SUM(H$27:H$33),0))</f>
        <v>574.7032981374623</v>
      </c>
      <c r="I154" s="14">
        <f t="shared" ref="I154:AD154" si="2">SUM(I$141, I$153, IF(AND(ISNUMBER(SEARCH($B$4,"AT|BE|CH|GB|IE|LT|LU|NL")),SUM(I$143:I$149)&gt;0),SUM(I$143:I$149)-SUM(I$27:I$33),0))</f>
        <v>0</v>
      </c>
      <c r="J154" s="14">
        <f t="shared" si="2"/>
        <v>0</v>
      </c>
      <c r="K154" s="14">
        <f t="shared" si="2"/>
        <v>0</v>
      </c>
      <c r="L154" s="14">
        <f t="shared" si="2"/>
        <v>0</v>
      </c>
      <c r="M154" s="14">
        <f t="shared" si="2"/>
        <v>3453.3276473661881</v>
      </c>
      <c r="N154" s="14">
        <f t="shared" si="2"/>
        <v>677.77824052390042</v>
      </c>
      <c r="O154" s="14">
        <f t="shared" si="2"/>
        <v>22.066212463441435</v>
      </c>
      <c r="P154" s="14">
        <f t="shared" si="2"/>
        <v>10.748548030117693</v>
      </c>
      <c r="Q154" s="14">
        <f t="shared" si="2"/>
        <v>9.1481471540466011</v>
      </c>
      <c r="R154" s="14">
        <f t="shared" si="2"/>
        <v>28.753133468715316</v>
      </c>
      <c r="S154" s="14">
        <f t="shared" si="2"/>
        <v>96.699287029814926</v>
      </c>
      <c r="T154" s="14">
        <f t="shared" si="2"/>
        <v>161.41651584152356</v>
      </c>
      <c r="U154" s="14">
        <f t="shared" si="2"/>
        <v>6.5431077561553384</v>
      </c>
      <c r="V154" s="14">
        <f t="shared" si="2"/>
        <v>280.82894595979474</v>
      </c>
      <c r="W154" s="14">
        <f t="shared" si="2"/>
        <v>274.39297882490433</v>
      </c>
      <c r="X154" s="14">
        <f t="shared" si="2"/>
        <v>30.037813765245783</v>
      </c>
      <c r="Y154" s="14">
        <f t="shared" si="2"/>
        <v>34.248920500542198</v>
      </c>
      <c r="Z154" s="14">
        <f t="shared" si="2"/>
        <v>15.036496328731822</v>
      </c>
      <c r="AA154" s="14">
        <f t="shared" si="2"/>
        <v>13.829580642625299</v>
      </c>
      <c r="AB154" s="14">
        <f t="shared" si="2"/>
        <v>102.96002161435673</v>
      </c>
      <c r="AC154" s="14">
        <f t="shared" si="2"/>
        <v>69.682558071226566</v>
      </c>
      <c r="AD154" s="14">
        <f t="shared" si="2"/>
        <v>2222.9380468364179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24.486685312780939</v>
      </c>
      <c r="F157" s="23">
        <v>0.46965702732154763</v>
      </c>
      <c r="G157" s="23">
        <v>1.4218892661606193</v>
      </c>
      <c r="H157" s="23" t="s">
        <v>433</v>
      </c>
      <c r="I157" s="23" t="s">
        <v>432</v>
      </c>
      <c r="J157" s="23" t="s">
        <v>432</v>
      </c>
      <c r="K157" s="23" t="s">
        <v>432</v>
      </c>
      <c r="L157" s="23" t="s">
        <v>432</v>
      </c>
      <c r="M157" s="23">
        <v>5.1158519340277557</v>
      </c>
      <c r="N157" s="23">
        <v>0.88508253485460209</v>
      </c>
      <c r="O157" s="23">
        <v>8.7923324258214875E-5</v>
      </c>
      <c r="P157" s="23">
        <v>3.8831249655598859E-3</v>
      </c>
      <c r="Q157" s="23">
        <v>1.6842271159203391E-4</v>
      </c>
      <c r="R157" s="23">
        <v>2.0468458803296067E-2</v>
      </c>
      <c r="S157" s="23">
        <v>1.2428064204357351E-2</v>
      </c>
      <c r="T157" s="23">
        <v>1.7075054926110438E-4</v>
      </c>
      <c r="U157" s="23">
        <v>1.6830631970858039E-4</v>
      </c>
      <c r="V157" s="23">
        <v>3.219160750168587E-2</v>
      </c>
      <c r="W157" s="23" t="s">
        <v>433</v>
      </c>
      <c r="X157" s="23">
        <v>3.3354805374921116E-4</v>
      </c>
      <c r="Y157" s="23">
        <v>2.4735525781015878E-3</v>
      </c>
      <c r="Z157" s="23">
        <v>2.9133000756147983E-4</v>
      </c>
      <c r="AA157" s="23">
        <v>2.9906828418227986E-4</v>
      </c>
      <c r="AB157" s="23">
        <v>3.3974989235945586E-3</v>
      </c>
      <c r="AC157" s="23" t="s">
        <v>431</v>
      </c>
      <c r="AD157" s="23" t="s">
        <v>431</v>
      </c>
      <c r="AE157" s="63"/>
      <c r="AF157" s="23">
        <v>73125.731703075115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6.4688620654603701</v>
      </c>
      <c r="F158" s="23">
        <v>0.22746698601206275</v>
      </c>
      <c r="G158" s="23">
        <v>0.40375242531358657</v>
      </c>
      <c r="H158" s="23" t="s">
        <v>433</v>
      </c>
      <c r="I158" s="23" t="s">
        <v>432</v>
      </c>
      <c r="J158" s="23" t="s">
        <v>432</v>
      </c>
      <c r="K158" s="23" t="s">
        <v>432</v>
      </c>
      <c r="L158" s="23" t="s">
        <v>432</v>
      </c>
      <c r="M158" s="23">
        <v>8.637741074405767</v>
      </c>
      <c r="N158" s="23">
        <v>4.4552947160343086</v>
      </c>
      <c r="O158" s="23">
        <v>2.5785812325951999E-5</v>
      </c>
      <c r="P158" s="23">
        <v>1.1380917719069213E-3</v>
      </c>
      <c r="Q158" s="23">
        <v>4.893430331893391E-5</v>
      </c>
      <c r="R158" s="23">
        <v>5.7800583799223525E-3</v>
      </c>
      <c r="S158" s="23">
        <v>3.5132780387156113E-3</v>
      </c>
      <c r="T158" s="23">
        <v>6.0658390658311948E-5</v>
      </c>
      <c r="U158" s="23">
        <v>4.8348098951965008E-5</v>
      </c>
      <c r="V158" s="23">
        <v>9.2183620915049416E-3</v>
      </c>
      <c r="W158" s="23" t="s">
        <v>433</v>
      </c>
      <c r="X158" s="23">
        <v>2.1352385967793552E-4</v>
      </c>
      <c r="Y158" s="23">
        <v>9.3837883880131207E-4</v>
      </c>
      <c r="Z158" s="23">
        <v>1.5779067802932186E-4</v>
      </c>
      <c r="AA158" s="23">
        <v>3.3580273408201442E-4</v>
      </c>
      <c r="AB158" s="23">
        <v>1.6454961105905838E-3</v>
      </c>
      <c r="AC158" s="23" t="s">
        <v>431</v>
      </c>
      <c r="AD158" s="23" t="s">
        <v>431</v>
      </c>
      <c r="AE158" s="63"/>
      <c r="AF158" s="23">
        <v>20764.409946542393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299.549268273</v>
      </c>
      <c r="F159" s="23">
        <v>7.2049385409999998</v>
      </c>
      <c r="G159" s="23">
        <v>286.16428991700002</v>
      </c>
      <c r="H159" s="23" t="s">
        <v>433</v>
      </c>
      <c r="I159" s="23" t="s">
        <v>432</v>
      </c>
      <c r="J159" s="23" t="s">
        <v>432</v>
      </c>
      <c r="K159" s="23" t="s">
        <v>432</v>
      </c>
      <c r="L159" s="23" t="s">
        <v>432</v>
      </c>
      <c r="M159" s="23">
        <v>15.165222817</v>
      </c>
      <c r="N159" s="23">
        <v>0.69674580200000003</v>
      </c>
      <c r="O159" s="23">
        <v>7.2883699999999996E-2</v>
      </c>
      <c r="P159" s="23">
        <v>9.3279961999999994E-2</v>
      </c>
      <c r="Q159" s="23">
        <v>2.1721016980000001</v>
      </c>
      <c r="R159" s="23">
        <v>2.3076709599999998</v>
      </c>
      <c r="S159" s="23">
        <v>4.8152834469999997</v>
      </c>
      <c r="T159" s="23">
        <v>101.316715237</v>
      </c>
      <c r="U159" s="23">
        <v>0.76017975199999999</v>
      </c>
      <c r="V159" s="23">
        <v>4.9849097870000003</v>
      </c>
      <c r="W159" s="23">
        <v>1.6056864772536554</v>
      </c>
      <c r="X159" s="23">
        <v>1.7711017544348697E-2</v>
      </c>
      <c r="Y159" s="23">
        <v>0.10422647864832935</v>
      </c>
      <c r="Z159" s="23">
        <v>7.2883696795157604E-2</v>
      </c>
      <c r="AA159" s="23">
        <v>2.9228316976735978E-2</v>
      </c>
      <c r="AB159" s="23">
        <v>0.22404950996457162</v>
      </c>
      <c r="AC159" s="23">
        <v>0.52038899999999999</v>
      </c>
      <c r="AD159" s="23">
        <v>1.825299</v>
      </c>
      <c r="AE159" s="63"/>
      <c r="AF159" s="23">
        <v>169199.70989806319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4.6390700100000002</v>
      </c>
      <c r="F163" s="25">
        <v>12.334915349999999</v>
      </c>
      <c r="G163" s="25">
        <v>0.92308079499999995</v>
      </c>
      <c r="H163" s="25">
        <v>1.034123712</v>
      </c>
      <c r="I163" s="25" t="s">
        <v>432</v>
      </c>
      <c r="J163" s="25" t="s">
        <v>432</v>
      </c>
      <c r="K163" s="25" t="s">
        <v>432</v>
      </c>
      <c r="L163" s="25" t="s">
        <v>432</v>
      </c>
      <c r="M163" s="25">
        <v>133.80510683200001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2026-02-04T08:51:22Z</dcterms:modified>
</cp:coreProperties>
</file>