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EA8F5707-E6C2-41D9-AFE7-1BBEC7D09572}"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4" i="3" l="1"/>
  <c r="F141" i="3"/>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<sst xmlns="http://schemas.openxmlformats.org/spreadsheetml/2006/main" count="3926" uniqueCount="459">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</sst>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2" activePane="bottomRight" state="frozen"/>
      <selection pane="topRight" activeCell="E1" sqref="E1"/>
      <selection pane="bottomLeft" activeCell="A14" sqref="A14"/>
      <selection pane="bottomRight" activeCell="AI167" sqref="AI167"/>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458</v>
      </c>
      <c r="C5" s="27" t="s">
        <v>3</v>
      </c>
      <c r="R5" s="2"/>
      <c r="S5" s="2"/>
      <c r="T5" s="2"/>
      <c r="U5" s="2"/>
      <c r="V5" s="2"/>
    </row>
    <row r="6" spans="1:38" x14ac:dyDescent="0.4">
      <c r="A6" s="26" t="s">
        <v>4</v>
      </c>
      <c r="B6" s="17">
        <v>2022</v>
      </c>
      <c r="C6" s="27" t="s">
        <v>5</v>
      </c>
      <c r="R6" s="28"/>
      <c r="S6" s="28"/>
      <c r="T6" s="28"/>
      <c r="U6" s="28"/>
      <c r="V6" s="28"/>
    </row>
    <row r="7" spans="1:38" x14ac:dyDescent="0.4">
      <c r="A7" s="26" t="s">
        <v>6</v>
      </c>
      <c r="B7" s="17" t="s">
        <v>445</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2022</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362</v>
      </c>
      <c r="X10" s="118"/>
      <c r="Y10" s="118"/>
      <c r="Z10" s="118"/>
      <c r="AA10" s="118"/>
      <c r="AB10" s="118"/>
      <c r="AC10" s="118"/>
      <c r="AD10" s="119"/>
      <c r="AE10" s="33"/>
      <c r="AF10" s="117" t="s">
        <v>379</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56.24117160391269</v>
      </c>
      <c r="F14" s="3">
        <v>1.2651130131287316</v>
      </c>
      <c r="G14" s="3">
        <v>19.230494848699138</v>
      </c>
      <c r="H14" s="3" t="s">
        <v>413</v>
      </c>
      <c r="I14" s="3">
        <v>1.0904891125973963</v>
      </c>
      <c r="J14" s="3">
        <v>1.422181068838603</v>
      </c>
      <c r="K14" s="3">
        <v>1.8653103113653937</v>
      </c>
      <c r="L14" s="3">
        <v>0.57445399957165799</v>
      </c>
      <c r="M14" s="3">
        <v>6.4643873226872977</v>
      </c>
      <c r="N14" s="3">
        <v>0.86982451012823958</v>
      </c>
      <c r="O14" s="3">
        <v>0.19740039328456865</v>
      </c>
      <c r="P14" s="3">
        <v>0.29727641904605229</v>
      </c>
      <c r="Q14" s="3">
        <v>0.52356560757645809</v>
      </c>
      <c r="R14" s="3">
        <v>1.1415424089758479</v>
      </c>
      <c r="S14" s="3">
        <v>0.63702739984920231</v>
      </c>
      <c r="T14" s="3">
        <v>5.7821199867849442</v>
      </c>
      <c r="U14" s="3">
        <v>3.0245361352108628</v>
      </c>
      <c r="V14" s="3">
        <v>2.706616322505174</v>
      </c>
      <c r="W14" s="3">
        <v>0.10356539575446459</v>
      </c>
      <c r="X14" s="3">
        <v>2.7281178468353622E-3</v>
      </c>
      <c r="Y14" s="3">
        <v>1.3273371132091391E-2</v>
      </c>
      <c r="Z14" s="3">
        <v>3.8227544673532263E-3</v>
      </c>
      <c r="AA14" s="3">
        <v>5.5175604285093082E-3</v>
      </c>
      <c r="AB14" s="3">
        <v>2.5341803874789289E-2</v>
      </c>
      <c r="AC14" s="3">
        <v>0.33000313389514557</v>
      </c>
      <c r="AD14" s="3">
        <v>1.6302169446186704E-4</v>
      </c>
      <c r="AE14" s="51"/>
      <c r="AF14" s="22">
        <v>42277.589000000007</v>
      </c>
      <c r="AG14" s="22">
        <v>63191.401088999999</v>
      </c>
      <c r="AH14" s="22">
        <v>132055.88399999999</v>
      </c>
      <c r="AI14" s="22">
        <v>5499.3140000000003</v>
      </c>
      <c r="AJ14" s="22" t="s">
        <v>414</v>
      </c>
      <c r="AK14" s="22" t="s">
        <v>416</v>
      </c>
      <c r="AL14" s="40" t="s">
        <v>49</v>
      </c>
    </row>
    <row r="15" spans="1:38" ht="26.25" customHeight="1" thickBot="1" x14ac:dyDescent="0.45">
      <c r="A15" s="60" t="s">
        <v>53</v>
      </c>
      <c r="B15" s="60" t="s">
        <v>54</v>
      </c>
      <c r="C15" s="61" t="s">
        <v>55</v>
      </c>
      <c r="D15" s="62"/>
      <c r="E15" s="3">
        <v>4.6929999999999996</v>
      </c>
      <c r="F15" s="3">
        <v>3.9018000000000002</v>
      </c>
      <c r="G15" s="3">
        <v>8.5410000000000004</v>
      </c>
      <c r="H15" s="3" t="s">
        <v>413</v>
      </c>
      <c r="I15" s="3">
        <v>0.23800359836098248</v>
      </c>
      <c r="J15" s="3">
        <v>0.30312119248217756</v>
      </c>
      <c r="K15" s="3">
        <v>0.41569737214932784</v>
      </c>
      <c r="L15" s="3">
        <v>1.6527152858251182E-2</v>
      </c>
      <c r="M15" s="3">
        <v>1.0443736967245107</v>
      </c>
      <c r="N15" s="3">
        <v>0.19203758642169289</v>
      </c>
      <c r="O15" s="3">
        <v>0.19800000000000001</v>
      </c>
      <c r="P15" s="3">
        <v>0.18299232381584443</v>
      </c>
      <c r="Q15" s="3">
        <v>8.692516918002359E-2</v>
      </c>
      <c r="R15" s="3">
        <v>0.22246547078146556</v>
      </c>
      <c r="S15" s="3">
        <v>0.23259527657785783</v>
      </c>
      <c r="T15" s="3">
        <v>4.3533191616078692</v>
      </c>
      <c r="U15" s="3">
        <v>6.1036253978241452E-2</v>
      </c>
      <c r="V15" s="3">
        <v>3.1043000298971037</v>
      </c>
      <c r="W15" s="3">
        <v>4.0344075617793129E-2</v>
      </c>
      <c r="X15" s="3">
        <v>4.4269857530193711E-5</v>
      </c>
      <c r="Y15" s="3">
        <v>1.4805676149980167E-4</v>
      </c>
      <c r="Z15" s="3">
        <v>1.1437461279596219E-4</v>
      </c>
      <c r="AA15" s="3">
        <v>1.5342767799398594E-4</v>
      </c>
      <c r="AB15" s="3">
        <v>4.6012890981994342E-4</v>
      </c>
      <c r="AC15" s="3" t="s">
        <v>413</v>
      </c>
      <c r="AD15" s="3" t="s">
        <v>413</v>
      </c>
      <c r="AE15" s="51"/>
      <c r="AF15" s="22">
        <v>82371.954394819753</v>
      </c>
      <c r="AG15" s="22" t="s">
        <v>414</v>
      </c>
      <c r="AH15" s="22" t="s">
        <v>415</v>
      </c>
      <c r="AI15" s="22" t="s">
        <v>414</v>
      </c>
      <c r="AJ15" s="22" t="s">
        <v>414</v>
      </c>
      <c r="AK15" s="22" t="s">
        <v>416</v>
      </c>
      <c r="AL15" s="40" t="s">
        <v>49</v>
      </c>
    </row>
    <row r="16" spans="1:38" ht="26.25" customHeight="1" thickBot="1" x14ac:dyDescent="0.45">
      <c r="A16" s="60" t="s">
        <v>53</v>
      </c>
      <c r="B16" s="60" t="s">
        <v>56</v>
      </c>
      <c r="C16" s="61" t="s">
        <v>57</v>
      </c>
      <c r="D16" s="62"/>
      <c r="E16" s="3">
        <v>7.4192800914640372E-3</v>
      </c>
      <c r="F16" s="3">
        <v>2.1674301390793818E-4</v>
      </c>
      <c r="G16" s="3">
        <v>2.3424918041588704E-5</v>
      </c>
      <c r="H16" s="3" t="s">
        <v>413</v>
      </c>
      <c r="I16" s="3">
        <v>7.4192800914640378E-5</v>
      </c>
      <c r="J16" s="3">
        <v>7.4192800914640378E-5</v>
      </c>
      <c r="K16" s="3">
        <v>7.4192800914640378E-5</v>
      </c>
      <c r="L16" s="3">
        <v>1.8548200228660097E-6</v>
      </c>
      <c r="M16" s="3">
        <v>3.2511452086190725E-3</v>
      </c>
      <c r="N16" s="3">
        <v>1.2504404648534895E-7</v>
      </c>
      <c r="O16" s="3">
        <v>2.0840674414224823E-8</v>
      </c>
      <c r="P16" s="3">
        <v>8.3362697656899308E-6</v>
      </c>
      <c r="Q16" s="3">
        <v>1.0003523718827915E-5</v>
      </c>
      <c r="R16" s="3">
        <v>6.335565021924347E-8</v>
      </c>
      <c r="S16" s="3">
        <v>6.3355650219243476E-9</v>
      </c>
      <c r="T16" s="3">
        <v>4.251497580501864E-8</v>
      </c>
      <c r="U16" s="3">
        <v>9.3366221375727212E-7</v>
      </c>
      <c r="V16" s="3">
        <v>1.2504404648534895E-7</v>
      </c>
      <c r="W16" s="3">
        <v>4.1681348828449656E-5</v>
      </c>
      <c r="X16" s="3">
        <v>4.6683110687863615E-8</v>
      </c>
      <c r="Y16" s="3">
        <v>7.0024666031795406E-8</v>
      </c>
      <c r="Z16" s="3">
        <v>7.0024666031795406E-8</v>
      </c>
      <c r="AA16" s="3">
        <v>7.0024666031795406E-8</v>
      </c>
      <c r="AB16" s="3">
        <v>2.5675710878324985E-7</v>
      </c>
      <c r="AC16" s="3" t="s">
        <v>413</v>
      </c>
      <c r="AD16" s="3" t="s">
        <v>413</v>
      </c>
      <c r="AE16" s="51"/>
      <c r="AF16" s="22" t="s">
        <v>414</v>
      </c>
      <c r="AG16" s="22" t="s">
        <v>414</v>
      </c>
      <c r="AH16" s="22">
        <v>83.3626976568993</v>
      </c>
      <c r="AI16" s="22" t="s">
        <v>414</v>
      </c>
      <c r="AJ16" s="22" t="s">
        <v>414</v>
      </c>
      <c r="AK16" s="22" t="s">
        <v>416</v>
      </c>
      <c r="AL16" s="40" t="s">
        <v>49</v>
      </c>
    </row>
    <row r="17" spans="1:38" ht="26.25" customHeight="1" thickBot="1" x14ac:dyDescent="0.45">
      <c r="A17" s="60" t="s">
        <v>53</v>
      </c>
      <c r="B17" s="60" t="s">
        <v>58</v>
      </c>
      <c r="C17" s="61" t="s">
        <v>59</v>
      </c>
      <c r="D17" s="62"/>
      <c r="E17" s="3">
        <v>0.50728166009999998</v>
      </c>
      <c r="F17" s="3">
        <v>4.8511516900000003E-2</v>
      </c>
      <c r="G17" s="3">
        <v>9.0713396580523617E-2</v>
      </c>
      <c r="H17" s="3" t="s">
        <v>413</v>
      </c>
      <c r="I17" s="3">
        <v>1.6239022820384003E-2</v>
      </c>
      <c r="J17" s="3">
        <v>1.6239022820384003E-2</v>
      </c>
      <c r="K17" s="3">
        <v>1.6239022820384003E-2</v>
      </c>
      <c r="L17" s="3">
        <v>9.0933552328153616E-3</v>
      </c>
      <c r="M17" s="3">
        <v>5.3621191891200008E-2</v>
      </c>
      <c r="N17" s="3">
        <v>7.8445884800000017E-5</v>
      </c>
      <c r="O17" s="3">
        <v>5.9754433200000009E-6</v>
      </c>
      <c r="P17" s="3">
        <v>7.5984250800000008E-4</v>
      </c>
      <c r="Q17" s="3">
        <v>1.47026379E-4</v>
      </c>
      <c r="R17" s="3">
        <v>1.783276664E-4</v>
      </c>
      <c r="S17" s="3">
        <v>1.8180812728000001E-4</v>
      </c>
      <c r="T17" s="3">
        <v>2.2442232799999997E-5</v>
      </c>
      <c r="U17" s="3">
        <v>1.6045754540000001E-4</v>
      </c>
      <c r="V17" s="3">
        <v>2.4440681444000002E-2</v>
      </c>
      <c r="W17" s="3">
        <v>1.7745448760000003E-3</v>
      </c>
      <c r="X17" s="3">
        <v>1.5434994888160001E-3</v>
      </c>
      <c r="Y17" s="3">
        <v>1.218210690912E-2</v>
      </c>
      <c r="Z17" s="3">
        <v>1.38158497208E-3</v>
      </c>
      <c r="AA17" s="3">
        <v>1.2191797782240004E-3</v>
      </c>
      <c r="AB17" s="3">
        <v>1.6326371148239999E-2</v>
      </c>
      <c r="AC17" s="3" t="s">
        <v>413</v>
      </c>
      <c r="AD17" s="3" t="s">
        <v>413</v>
      </c>
      <c r="AE17" s="51"/>
      <c r="AF17" s="22">
        <v>811.90330000000006</v>
      </c>
      <c r="AG17" s="22" t="s">
        <v>414</v>
      </c>
      <c r="AH17" s="22">
        <v>1226.6928</v>
      </c>
      <c r="AI17" s="22" t="s">
        <v>414</v>
      </c>
      <c r="AJ17" s="22" t="s">
        <v>414</v>
      </c>
      <c r="AK17" s="22" t="s">
        <v>416</v>
      </c>
      <c r="AL17" s="40" t="s">
        <v>49</v>
      </c>
    </row>
    <row r="18" spans="1:38" ht="26.25" customHeight="1" thickBot="1" x14ac:dyDescent="0.45">
      <c r="A18" s="60" t="s">
        <v>53</v>
      </c>
      <c r="B18" s="60" t="s">
        <v>60</v>
      </c>
      <c r="C18" s="61" t="s">
        <v>61</v>
      </c>
      <c r="D18" s="62"/>
      <c r="E18" s="3">
        <v>0.84961365299999991</v>
      </c>
      <c r="F18" s="3">
        <v>0.22972432679999999</v>
      </c>
      <c r="G18" s="3">
        <v>1.070897309023771E-2</v>
      </c>
      <c r="H18" s="3" t="s">
        <v>457</v>
      </c>
      <c r="I18" s="3">
        <v>5.1166580703480005E-3</v>
      </c>
      <c r="J18" s="3">
        <v>5.1166580703480005E-3</v>
      </c>
      <c r="K18" s="3">
        <v>5.1166580703480005E-3</v>
      </c>
      <c r="L18" s="3">
        <v>2.8613900028139202E-3</v>
      </c>
      <c r="M18" s="3">
        <v>1.71415772514E-2</v>
      </c>
      <c r="N18" s="3">
        <v>1.2725014859999998E-4</v>
      </c>
      <c r="O18" s="3">
        <v>1.027203714E-5</v>
      </c>
      <c r="P18" s="3">
        <v>5.2742416679999998E-3</v>
      </c>
      <c r="Q18" s="3">
        <v>9.7869828600000001E-4</v>
      </c>
      <c r="R18" s="3" t="s">
        <v>415</v>
      </c>
      <c r="S18" s="3">
        <v>8.144682516E-5</v>
      </c>
      <c r="T18" s="3" t="s">
        <v>415</v>
      </c>
      <c r="U18" s="3">
        <v>5.9130006480000001E-4</v>
      </c>
      <c r="V18" s="3">
        <v>1.4496724818E-2</v>
      </c>
      <c r="W18" s="3">
        <v>5.4070161120000002E-3</v>
      </c>
      <c r="X18" s="3">
        <v>4.9235442955200006E-4</v>
      </c>
      <c r="Y18" s="3">
        <v>3.85997300514E-3</v>
      </c>
      <c r="Z18" s="3">
        <v>4.4495352125999995E-4</v>
      </c>
      <c r="AA18" s="3">
        <v>3.9366847432800001E-4</v>
      </c>
      <c r="AB18" s="3">
        <v>5.1909494302800003E-3</v>
      </c>
      <c r="AC18" s="3" t="s">
        <v>413</v>
      </c>
      <c r="AD18" s="3" t="s">
        <v>413</v>
      </c>
      <c r="AE18" s="51"/>
      <c r="AF18" s="22">
        <v>255.45420000000001</v>
      </c>
      <c r="AG18" s="22" t="s">
        <v>415</v>
      </c>
      <c r="AH18" s="22">
        <v>9710.3465999999989</v>
      </c>
      <c r="AI18" s="22" t="s">
        <v>414</v>
      </c>
      <c r="AJ18" s="22" t="s">
        <v>414</v>
      </c>
      <c r="AK18" s="22" t="s">
        <v>416</v>
      </c>
      <c r="AL18" s="40" t="s">
        <v>49</v>
      </c>
    </row>
    <row r="19" spans="1:38" ht="26.25" customHeight="1" thickBot="1" x14ac:dyDescent="0.45">
      <c r="A19" s="60" t="s">
        <v>53</v>
      </c>
      <c r="B19" s="60" t="s">
        <v>62</v>
      </c>
      <c r="C19" s="61" t="s">
        <v>63</v>
      </c>
      <c r="D19" s="62"/>
      <c r="E19" s="3">
        <v>0.80231441293885031</v>
      </c>
      <c r="F19" s="3">
        <v>8.4333791641939937E-2</v>
      </c>
      <c r="G19" s="3">
        <v>0.18847047201861775</v>
      </c>
      <c r="H19" s="3" t="s">
        <v>457</v>
      </c>
      <c r="I19" s="3">
        <v>2.4552087497651552E-2</v>
      </c>
      <c r="J19" s="3">
        <v>2.4552087497651552E-2</v>
      </c>
      <c r="K19" s="3">
        <v>2.4552087497651552E-2</v>
      </c>
      <c r="L19" s="3">
        <v>1.3748222963906064E-2</v>
      </c>
      <c r="M19" s="3">
        <v>8.1083525613711571E-2</v>
      </c>
      <c r="N19" s="3">
        <v>1.2385783455266694E-4</v>
      </c>
      <c r="O19" s="3">
        <v>9.4642700579454763E-6</v>
      </c>
      <c r="P19" s="3">
        <v>1.4068153679672856E-3</v>
      </c>
      <c r="Q19" s="3">
        <v>2.7006869096060843E-4</v>
      </c>
      <c r="R19" s="3">
        <v>2.7582430952587914E-4</v>
      </c>
      <c r="S19" s="3">
        <v>2.7611727570517585E-4</v>
      </c>
      <c r="T19" s="3">
        <v>4.0141734805879088E-5</v>
      </c>
      <c r="U19" s="3">
        <v>2.7030758252315288E-4</v>
      </c>
      <c r="V19" s="3">
        <v>3.7300564897222437E-2</v>
      </c>
      <c r="W19" s="3">
        <v>2.9313838750351638E-3</v>
      </c>
      <c r="X19" s="3">
        <v>2.3339548306783565E-3</v>
      </c>
      <c r="Y19" s="3">
        <v>1.8419465205371157E-2</v>
      </c>
      <c r="Z19" s="3">
        <v>2.0893384731752668E-3</v>
      </c>
      <c r="AA19" s="3">
        <v>1.8437891425175346E-3</v>
      </c>
      <c r="AB19" s="3">
        <v>2.4686547651742313E-2</v>
      </c>
      <c r="AC19" s="3" t="s">
        <v>413</v>
      </c>
      <c r="AD19" s="3" t="s">
        <v>413</v>
      </c>
      <c r="AE19" s="51"/>
      <c r="AF19" s="22">
        <v>1227.51341</v>
      </c>
      <c r="AG19" s="22" t="s">
        <v>414</v>
      </c>
      <c r="AH19" s="22">
        <v>2332.4328866060841</v>
      </c>
      <c r="AI19" s="22" t="s">
        <v>414</v>
      </c>
      <c r="AJ19" s="22" t="s">
        <v>414</v>
      </c>
      <c r="AK19" s="22" t="s">
        <v>416</v>
      </c>
      <c r="AL19" s="40" t="s">
        <v>49</v>
      </c>
    </row>
    <row r="20" spans="1:38" ht="26.25" customHeight="1" thickBot="1" x14ac:dyDescent="0.45">
      <c r="A20" s="60" t="s">
        <v>53</v>
      </c>
      <c r="B20" s="60" t="s">
        <v>64</v>
      </c>
      <c r="C20" s="61" t="s">
        <v>65</v>
      </c>
      <c r="D20" s="62"/>
      <c r="E20" s="3">
        <v>0.32328177551999998</v>
      </c>
      <c r="F20" s="3">
        <v>7.1388138999999989E-2</v>
      </c>
      <c r="G20" s="3">
        <v>0.10846471207930344</v>
      </c>
      <c r="H20" s="3">
        <v>4.82184E-3</v>
      </c>
      <c r="I20" s="3">
        <v>2.7840629174179999E-2</v>
      </c>
      <c r="J20" s="3">
        <v>2.8231589174179998E-2</v>
      </c>
      <c r="K20" s="3">
        <v>2.914382917418E-2</v>
      </c>
      <c r="L20" s="3">
        <v>1.0481850382967201E-2</v>
      </c>
      <c r="M20" s="3">
        <v>0.105971958039</v>
      </c>
      <c r="N20" s="3">
        <v>3.5667284041999998E-3</v>
      </c>
      <c r="O20" s="3">
        <v>1.69783282014E-3</v>
      </c>
      <c r="P20" s="3">
        <v>6.0711678480000004E-4</v>
      </c>
      <c r="Q20" s="3">
        <v>1.2740661120000003E-4</v>
      </c>
      <c r="R20" s="3">
        <v>3.1047843109999998E-3</v>
      </c>
      <c r="S20" s="3">
        <v>8.8976112940000003E-4</v>
      </c>
      <c r="T20" s="3">
        <v>2.7595095931999997E-4</v>
      </c>
      <c r="U20" s="3">
        <v>1.6912007239999998E-4</v>
      </c>
      <c r="V20" s="3">
        <v>8.1281041789999994E-2</v>
      </c>
      <c r="W20" s="3">
        <v>1.4162575975999998E-2</v>
      </c>
      <c r="X20" s="3">
        <v>2.21537379832E-3</v>
      </c>
      <c r="Y20" s="3">
        <v>9.2840349398999999E-3</v>
      </c>
      <c r="Z20" s="3">
        <v>1.4681577521E-3</v>
      </c>
      <c r="AA20" s="3">
        <v>1.2418686934800001E-3</v>
      </c>
      <c r="AB20" s="3">
        <v>1.4209435183799999E-2</v>
      </c>
      <c r="AC20" s="3">
        <v>6.5160000000000001E-4</v>
      </c>
      <c r="AD20" s="3">
        <v>7.8191999999999996E-6</v>
      </c>
      <c r="AE20" s="51"/>
      <c r="AF20" s="22">
        <v>479.75704000000002</v>
      </c>
      <c r="AG20" s="22" t="s">
        <v>414</v>
      </c>
      <c r="AH20" s="22">
        <v>882.53100000000006</v>
      </c>
      <c r="AI20" s="22">
        <v>130.32</v>
      </c>
      <c r="AJ20" s="22" t="s">
        <v>414</v>
      </c>
      <c r="AK20" s="22" t="s">
        <v>416</v>
      </c>
      <c r="AL20" s="40" t="s">
        <v>49</v>
      </c>
    </row>
    <row r="21" spans="1:38" ht="26.25" customHeight="1" thickBot="1" x14ac:dyDescent="0.45">
      <c r="A21" s="60" t="s">
        <v>53</v>
      </c>
      <c r="B21" s="60" t="s">
        <v>66</v>
      </c>
      <c r="C21" s="61" t="s">
        <v>67</v>
      </c>
      <c r="D21" s="62"/>
      <c r="E21" s="3">
        <v>3.9412441726800003</v>
      </c>
      <c r="F21" s="3">
        <v>1.3223160791999999</v>
      </c>
      <c r="G21" s="3">
        <v>1.1992681876757396</v>
      </c>
      <c r="H21" s="3">
        <v>0.134485935</v>
      </c>
      <c r="I21" s="3">
        <v>0.64130587306507203</v>
      </c>
      <c r="J21" s="3">
        <v>0.65221013806507211</v>
      </c>
      <c r="K21" s="3">
        <v>0.67765342306507204</v>
      </c>
      <c r="L21" s="3">
        <v>0.2166477229866029</v>
      </c>
      <c r="M21" s="3">
        <v>2.5089391453896002</v>
      </c>
      <c r="N21" s="3">
        <v>9.869986555919999E-2</v>
      </c>
      <c r="O21" s="3">
        <v>4.7294142375120002E-2</v>
      </c>
      <c r="P21" s="3">
        <v>4.3876892352000003E-3</v>
      </c>
      <c r="Q21" s="3">
        <v>1.1777045748E-3</v>
      </c>
      <c r="R21" s="3">
        <v>8.4961241983200014E-2</v>
      </c>
      <c r="S21" s="3">
        <v>2.3272846705440001E-2</v>
      </c>
      <c r="T21" s="3">
        <v>7.3599829204800005E-3</v>
      </c>
      <c r="U21" s="3">
        <v>2.7130837368000002E-3</v>
      </c>
      <c r="V21" s="3">
        <v>2.055135191592</v>
      </c>
      <c r="W21" s="3">
        <v>0.374246064672</v>
      </c>
      <c r="X21" s="3">
        <v>4.8931229502528005E-2</v>
      </c>
      <c r="Y21" s="3">
        <v>0.15749288728295999</v>
      </c>
      <c r="Z21" s="3">
        <v>2.9434171358640002E-2</v>
      </c>
      <c r="AA21" s="3">
        <v>2.4474979437792005E-2</v>
      </c>
      <c r="AB21" s="3">
        <v>0.26033326758191999</v>
      </c>
      <c r="AC21" s="3" t="s">
        <v>441</v>
      </c>
      <c r="AD21" s="3" t="s">
        <v>441</v>
      </c>
      <c r="AE21" s="51"/>
      <c r="AF21" s="22">
        <v>6621.8961600000002</v>
      </c>
      <c r="AG21" s="22" t="s">
        <v>414</v>
      </c>
      <c r="AH21" s="22">
        <v>2884.4424000000004</v>
      </c>
      <c r="AI21" s="22">
        <v>3634.7550000000001</v>
      </c>
      <c r="AJ21" s="22" t="s">
        <v>414</v>
      </c>
      <c r="AK21" s="22" t="s">
        <v>416</v>
      </c>
      <c r="AL21" s="40" t="s">
        <v>49</v>
      </c>
    </row>
    <row r="22" spans="1:38" ht="26.25" customHeight="1" thickBot="1" x14ac:dyDescent="0.45">
      <c r="A22" s="60" t="s">
        <v>53</v>
      </c>
      <c r="B22" s="64" t="s">
        <v>68</v>
      </c>
      <c r="C22" s="61" t="s">
        <v>69</v>
      </c>
      <c r="D22" s="62"/>
      <c r="E22" s="3">
        <v>7.4210000000000003</v>
      </c>
      <c r="F22" s="3">
        <v>1.2266061694099442</v>
      </c>
      <c r="G22" s="3">
        <v>4.5002785797932514</v>
      </c>
      <c r="H22" s="3">
        <v>6.5488223956201727E-2</v>
      </c>
      <c r="I22" s="3">
        <v>0.52839795778621113</v>
      </c>
      <c r="J22" s="3">
        <v>0.53370781378265986</v>
      </c>
      <c r="K22" s="3">
        <v>0.54609747777437379</v>
      </c>
      <c r="L22" s="3">
        <v>0.22652073800668077</v>
      </c>
      <c r="M22" s="3">
        <v>5.5505106045476449</v>
      </c>
      <c r="N22" s="3">
        <v>0.5693150955578844</v>
      </c>
      <c r="O22" s="3">
        <v>3.008405851620944E-2</v>
      </c>
      <c r="P22" s="3">
        <v>3.3355333916425554E-2</v>
      </c>
      <c r="Q22" s="3">
        <v>1.6291644848286199E-2</v>
      </c>
      <c r="R22" s="3">
        <v>9.5943701213886706E-2</v>
      </c>
      <c r="S22" s="3">
        <v>8.16695688635454E-2</v>
      </c>
      <c r="T22" s="3">
        <v>5.4139098461458729E-2</v>
      </c>
      <c r="U22" s="3">
        <v>9.4188028563562155E-3</v>
      </c>
      <c r="V22" s="3">
        <v>2.0898145540033921</v>
      </c>
      <c r="W22" s="3">
        <v>0.98501071013110941</v>
      </c>
      <c r="X22" s="3">
        <v>0.22106129846785538</v>
      </c>
      <c r="Y22" s="3">
        <v>0.4675174718070737</v>
      </c>
      <c r="Z22" s="3">
        <v>0.12474275580812624</v>
      </c>
      <c r="AA22" s="3">
        <v>9.9971975992732456E-2</v>
      </c>
      <c r="AB22" s="3">
        <v>0.91329350207578774</v>
      </c>
      <c r="AC22" s="3">
        <v>1.1257599271576713E-2</v>
      </c>
      <c r="AD22" s="3">
        <v>0.66032019256221541</v>
      </c>
      <c r="AE22" s="51"/>
      <c r="AF22" s="22">
        <v>14030.233897596716</v>
      </c>
      <c r="AG22" s="22">
        <v>1513.9803128954998</v>
      </c>
      <c r="AH22" s="22" t="s">
        <v>414</v>
      </c>
      <c r="AI22" s="22">
        <v>1769.9519988162629</v>
      </c>
      <c r="AJ22" s="22">
        <v>2369.6314250003024</v>
      </c>
      <c r="AK22" s="22" t="s">
        <v>416</v>
      </c>
      <c r="AL22" s="40" t="s">
        <v>49</v>
      </c>
    </row>
    <row r="23" spans="1:38" ht="26.25" customHeight="1" thickBot="1" x14ac:dyDescent="0.45">
      <c r="A23" s="60" t="s">
        <v>70</v>
      </c>
      <c r="B23" s="64" t="s">
        <v>389</v>
      </c>
      <c r="C23" s="61" t="s">
        <v>385</v>
      </c>
      <c r="D23" s="103"/>
      <c r="E23" s="3">
        <v>2.2102300000000001</v>
      </c>
      <c r="F23" s="3">
        <v>0.30366177900000002</v>
      </c>
      <c r="G23" s="3">
        <v>1.0061400000000002E-3</v>
      </c>
      <c r="H23" s="3">
        <v>6.0152600000000001E-4</v>
      </c>
      <c r="I23" s="3">
        <v>0.110325003</v>
      </c>
      <c r="J23" s="3">
        <v>0.110325003</v>
      </c>
      <c r="K23" s="3">
        <v>0.110325003</v>
      </c>
      <c r="L23" s="3">
        <v>6.5919919000000007E-2</v>
      </c>
      <c r="M23" s="3">
        <v>0.6380190790000001</v>
      </c>
      <c r="N23" s="3" t="s">
        <v>413</v>
      </c>
      <c r="O23" s="3">
        <v>5.0307000000000012E-7</v>
      </c>
      <c r="P23" s="3" t="s">
        <v>413</v>
      </c>
      <c r="Q23" s="3" t="s">
        <v>416</v>
      </c>
      <c r="R23" s="3">
        <v>2.51535E-6</v>
      </c>
      <c r="S23" s="3">
        <v>8.5521899999999992E-5</v>
      </c>
      <c r="T23" s="3">
        <v>3.5214899999999994E-6</v>
      </c>
      <c r="U23" s="3">
        <v>5.0307000000000012E-7</v>
      </c>
      <c r="V23" s="3">
        <v>5.0307000000000011E-5</v>
      </c>
      <c r="W23" s="3" t="s">
        <v>416</v>
      </c>
      <c r="X23" s="3">
        <v>1.5092099999999999E-6</v>
      </c>
      <c r="Y23" s="3">
        <v>2.51535E-6</v>
      </c>
      <c r="Z23" s="3" t="s">
        <v>416</v>
      </c>
      <c r="AA23" s="3" t="s">
        <v>416</v>
      </c>
      <c r="AB23" s="3" t="s">
        <v>416</v>
      </c>
      <c r="AC23" s="3" t="s">
        <v>416</v>
      </c>
      <c r="AD23" s="3" t="s">
        <v>416</v>
      </c>
      <c r="AE23" s="51"/>
      <c r="AF23" s="22">
        <v>3094.7406999999998</v>
      </c>
      <c r="AG23" s="22" t="s">
        <v>414</v>
      </c>
      <c r="AH23" s="22" t="s">
        <v>414</v>
      </c>
      <c r="AI23" s="22" t="s">
        <v>414</v>
      </c>
      <c r="AJ23" s="22" t="s">
        <v>414</v>
      </c>
      <c r="AK23" s="22" t="s">
        <v>416</v>
      </c>
      <c r="AL23" s="40" t="s">
        <v>49</v>
      </c>
    </row>
    <row r="24" spans="1:38" ht="26.25" customHeight="1" thickBot="1" x14ac:dyDescent="0.45">
      <c r="A24" s="65" t="s">
        <v>53</v>
      </c>
      <c r="B24" s="64" t="s">
        <v>71</v>
      </c>
      <c r="C24" s="61" t="s">
        <v>72</v>
      </c>
      <c r="D24" s="62"/>
      <c r="E24" s="3">
        <v>5.3462552733313755</v>
      </c>
      <c r="F24" s="3">
        <v>1.0980820197083005</v>
      </c>
      <c r="G24" s="3">
        <v>0.7005801943432487</v>
      </c>
      <c r="H24" s="3">
        <v>9.8232335934302598E-2</v>
      </c>
      <c r="I24" s="3">
        <v>0.56284379698878695</v>
      </c>
      <c r="J24" s="3">
        <v>0.5708085809834601</v>
      </c>
      <c r="K24" s="3">
        <v>0.58939307697103094</v>
      </c>
      <c r="L24" s="3">
        <v>0.21111824371853977</v>
      </c>
      <c r="M24" s="3">
        <v>2.1441887520023979</v>
      </c>
      <c r="N24" s="3">
        <v>7.2477632666209796E-2</v>
      </c>
      <c r="O24" s="3">
        <v>3.4573861569380956E-2</v>
      </c>
      <c r="P24" s="3">
        <v>4.104910289682376E-3</v>
      </c>
      <c r="Q24" s="3">
        <v>1.0636158178318135E-3</v>
      </c>
      <c r="R24" s="3">
        <v>6.301028022338892E-2</v>
      </c>
      <c r="S24" s="3">
        <v>1.8039321011207008E-2</v>
      </c>
      <c r="T24" s="3">
        <v>5.4217354403939032E-3</v>
      </c>
      <c r="U24" s="3">
        <v>2.5368207203325193E-3</v>
      </c>
      <c r="V24" s="3">
        <v>1.6384820743054294</v>
      </c>
      <c r="W24" s="3">
        <v>0.2802901721943345</v>
      </c>
      <c r="X24" s="3">
        <v>4.4710658086422592E-2</v>
      </c>
      <c r="Y24" s="3">
        <v>0.18585056316040965</v>
      </c>
      <c r="Z24" s="3">
        <v>2.9525535891278768E-2</v>
      </c>
      <c r="AA24" s="3">
        <v>2.4959035881552516E-2</v>
      </c>
      <c r="AB24" s="3">
        <v>0.28504579301966354</v>
      </c>
      <c r="AC24" s="3">
        <v>1.3274639991121972E-2</v>
      </c>
      <c r="AD24" s="3">
        <v>1.5929567989346363E-4</v>
      </c>
      <c r="AE24" s="51"/>
      <c r="AF24" s="22">
        <v>9557.5876056392899</v>
      </c>
      <c r="AG24" s="22" t="s">
        <v>414</v>
      </c>
      <c r="AH24" s="22">
        <v>2724.5186999999996</v>
      </c>
      <c r="AI24" s="22">
        <v>2654.9279982243943</v>
      </c>
      <c r="AJ24" s="22" t="s">
        <v>414</v>
      </c>
      <c r="AK24" s="22" t="s">
        <v>416</v>
      </c>
      <c r="AL24" s="40" t="s">
        <v>49</v>
      </c>
    </row>
    <row r="25" spans="1:38" ht="26.25" customHeight="1" thickBot="1" x14ac:dyDescent="0.45">
      <c r="A25" s="60" t="s">
        <v>73</v>
      </c>
      <c r="B25" s="64" t="s">
        <v>74</v>
      </c>
      <c r="C25" s="66" t="s">
        <v>75</v>
      </c>
      <c r="D25" s="62"/>
      <c r="E25" s="3">
        <v>1.7923393136340009</v>
      </c>
      <c r="F25" s="3">
        <v>0.10798586020114993</v>
      </c>
      <c r="G25" s="3">
        <v>0.10289028831700009</v>
      </c>
      <c r="H25" s="3" t="s">
        <v>413</v>
      </c>
      <c r="I25" s="3">
        <v>1.5461267179999998E-2</v>
      </c>
      <c r="J25" s="3">
        <v>1.5461267179999998E-2</v>
      </c>
      <c r="K25" s="3" t="s">
        <v>413</v>
      </c>
      <c r="L25" s="3">
        <v>7.4214082463999985E-3</v>
      </c>
      <c r="M25" s="3">
        <v>0.98623073263700045</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7.8149899999999974E-4</v>
      </c>
      <c r="AC25" s="3" t="s">
        <v>413</v>
      </c>
      <c r="AD25" s="3" t="s">
        <v>413</v>
      </c>
      <c r="AE25" s="51"/>
      <c r="AF25" s="22">
        <v>5401.7401081871949</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0.51549824464899996</v>
      </c>
      <c r="F26" s="3">
        <v>2.1180385612999997E-2</v>
      </c>
      <c r="G26" s="3">
        <v>3.4225941091999987E-2</v>
      </c>
      <c r="H26" s="3" t="s">
        <v>413</v>
      </c>
      <c r="I26" s="3">
        <v>6.1092214029999994E-3</v>
      </c>
      <c r="J26" s="3">
        <v>6.1092214029999994E-3</v>
      </c>
      <c r="K26" s="3" t="s">
        <v>413</v>
      </c>
      <c r="L26" s="3">
        <v>2.9324262734399995E-3</v>
      </c>
      <c r="M26" s="3">
        <v>0.32445214158599994</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1.5307399999999995E-4</v>
      </c>
      <c r="AC26" s="3" t="s">
        <v>413</v>
      </c>
      <c r="AD26" s="3" t="s">
        <v>413</v>
      </c>
      <c r="AE26" s="51"/>
      <c r="AF26" s="22">
        <v>1796.8619373980127</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10.450472533337404</v>
      </c>
      <c r="F27" s="3">
        <v>11.373074020565632</v>
      </c>
      <c r="G27" s="3">
        <v>4.2221228107493854E-2</v>
      </c>
      <c r="H27" s="3">
        <v>1.0992485266811478</v>
      </c>
      <c r="I27" s="3">
        <v>6.4723553748120333E-2</v>
      </c>
      <c r="J27" s="3">
        <v>6.4723553748120333E-2</v>
      </c>
      <c r="K27" s="3">
        <v>6.4723553748120333E-2</v>
      </c>
      <c r="L27" s="3">
        <v>2.9802823961154357E-2</v>
      </c>
      <c r="M27" s="3">
        <v>51.536282830648069</v>
      </c>
      <c r="N27" s="3">
        <v>3.0423368913872761E-3</v>
      </c>
      <c r="O27" s="3">
        <v>2.5026002096708716E-2</v>
      </c>
      <c r="P27" s="3">
        <v>1.7148223918162252E-2</v>
      </c>
      <c r="Q27" s="3">
        <v>5.4058389878747226E-4</v>
      </c>
      <c r="R27" s="3">
        <v>0.11917393626983186</v>
      </c>
      <c r="S27" s="3">
        <v>4.2207264648279077</v>
      </c>
      <c r="T27" s="3">
        <v>0.17636555835063766</v>
      </c>
      <c r="U27" s="3">
        <v>2.4899590063953328E-2</v>
      </c>
      <c r="V27" s="3">
        <v>2.5054554498862833</v>
      </c>
      <c r="W27" s="3">
        <v>0.52020139862932779</v>
      </c>
      <c r="X27" s="3">
        <v>2.8636409112121945E-2</v>
      </c>
      <c r="Y27" s="3">
        <v>3.2599159602374674E-2</v>
      </c>
      <c r="Z27" s="3">
        <v>2.4526228723270052E-2</v>
      </c>
      <c r="AA27" s="3">
        <v>2.9581057910750906E-2</v>
      </c>
      <c r="AB27" s="3">
        <v>0.11534285534851757</v>
      </c>
      <c r="AC27" s="3" t="s">
        <v>413</v>
      </c>
      <c r="AD27" s="3" t="s">
        <v>413</v>
      </c>
      <c r="AE27" s="51"/>
      <c r="AF27" s="22">
        <v>96089.14196416676</v>
      </c>
      <c r="AG27" s="22" t="s">
        <v>416</v>
      </c>
      <c r="AH27" s="22" t="s">
        <v>416</v>
      </c>
      <c r="AI27" s="22">
        <v>2800.1120176310019</v>
      </c>
      <c r="AJ27" s="22">
        <v>2288.2855115339398</v>
      </c>
      <c r="AK27" s="22" t="s">
        <v>416</v>
      </c>
      <c r="AL27" s="40" t="s">
        <v>49</v>
      </c>
    </row>
    <row r="28" spans="1:38" ht="26.25" customHeight="1" thickBot="1" x14ac:dyDescent="0.45">
      <c r="A28" s="60" t="s">
        <v>78</v>
      </c>
      <c r="B28" s="60" t="s">
        <v>81</v>
      </c>
      <c r="C28" s="61" t="s">
        <v>82</v>
      </c>
      <c r="D28" s="62"/>
      <c r="E28" s="3">
        <v>13.08837998238767</v>
      </c>
      <c r="F28" s="3">
        <v>6.270020902195264</v>
      </c>
      <c r="G28" s="3">
        <v>1.8836383092659961E-2</v>
      </c>
      <c r="H28" s="3">
        <v>0.1223310393459759</v>
      </c>
      <c r="I28" s="3">
        <v>0.37879101531738046</v>
      </c>
      <c r="J28" s="3">
        <v>0.37879101531738046</v>
      </c>
      <c r="K28" s="3">
        <v>0.37879101531738046</v>
      </c>
      <c r="L28" s="3">
        <v>0.30933864110344828</v>
      </c>
      <c r="M28" s="3">
        <v>49.252318698884075</v>
      </c>
      <c r="N28" s="3">
        <v>9.4180526344847526E-4</v>
      </c>
      <c r="O28" s="3">
        <v>8.0040483771276535E-3</v>
      </c>
      <c r="P28" s="3">
        <v>6.4569108255863117E-3</v>
      </c>
      <c r="Q28" s="3">
        <v>1.6979380530020988E-4</v>
      </c>
      <c r="R28" s="3">
        <v>4.092284132957702E-2</v>
      </c>
      <c r="S28" s="3">
        <v>1.3533358507050419</v>
      </c>
      <c r="T28" s="3">
        <v>5.6198319555608417E-2</v>
      </c>
      <c r="U28" s="3">
        <v>8.0013279041530189E-3</v>
      </c>
      <c r="V28" s="3">
        <v>0.80324785666064358</v>
      </c>
      <c r="W28" s="3">
        <v>0.35760679515394578</v>
      </c>
      <c r="X28" s="3">
        <v>1.0010856729086515E-2</v>
      </c>
      <c r="Y28" s="3">
        <v>1.1870153323037407E-2</v>
      </c>
      <c r="Z28" s="3">
        <v>8.5367061804197016E-3</v>
      </c>
      <c r="AA28" s="3">
        <v>1.0574645335231466E-2</v>
      </c>
      <c r="AB28" s="3">
        <v>4.0992361567775089E-2</v>
      </c>
      <c r="AC28" s="3" t="s">
        <v>413</v>
      </c>
      <c r="AD28" s="3" t="s">
        <v>413</v>
      </c>
      <c r="AE28" s="51"/>
      <c r="AF28" s="22">
        <v>39827.037379314148</v>
      </c>
      <c r="AG28" s="22" t="s">
        <v>416</v>
      </c>
      <c r="AH28" s="22" t="s">
        <v>416</v>
      </c>
      <c r="AI28" s="22">
        <v>2082.8318060874749</v>
      </c>
      <c r="AJ28" s="22">
        <v>522.27458921768061</v>
      </c>
      <c r="AK28" s="22" t="s">
        <v>416</v>
      </c>
      <c r="AL28" s="40" t="s">
        <v>49</v>
      </c>
    </row>
    <row r="29" spans="1:38" ht="26.25" customHeight="1" thickBot="1" x14ac:dyDescent="0.45">
      <c r="A29" s="60" t="s">
        <v>78</v>
      </c>
      <c r="B29" s="60" t="s">
        <v>83</v>
      </c>
      <c r="C29" s="61" t="s">
        <v>84</v>
      </c>
      <c r="D29" s="62"/>
      <c r="E29" s="3">
        <v>45.181190272219794</v>
      </c>
      <c r="F29" s="3">
        <v>2.3339463309712398</v>
      </c>
      <c r="G29" s="3">
        <v>2.8368119822644498E-2</v>
      </c>
      <c r="H29" s="3">
        <v>2.7917809902311918E-2</v>
      </c>
      <c r="I29" s="3">
        <v>1.1172800649906152</v>
      </c>
      <c r="J29" s="3">
        <v>1.1172800649906152</v>
      </c>
      <c r="K29" s="3">
        <v>1.1172800649906152</v>
      </c>
      <c r="L29" s="3">
        <v>0.66716158385995161</v>
      </c>
      <c r="M29" s="3">
        <v>10.384861921404505</v>
      </c>
      <c r="N29" s="3">
        <v>8.1968150257540756E-4</v>
      </c>
      <c r="O29" s="3">
        <v>6.984583849630582E-3</v>
      </c>
      <c r="P29" s="3">
        <v>8.1555233986343161E-3</v>
      </c>
      <c r="Q29" s="3">
        <v>1.5387779997423287E-4</v>
      </c>
      <c r="R29" s="3">
        <v>4.2164433838413728E-2</v>
      </c>
      <c r="S29" s="3">
        <v>1.1873122124105078</v>
      </c>
      <c r="T29" s="3">
        <v>4.8615825214889344E-2</v>
      </c>
      <c r="U29" s="3">
        <v>7.0312260612420702E-3</v>
      </c>
      <c r="V29" s="3">
        <v>0.72441894436740073</v>
      </c>
      <c r="W29" s="3">
        <v>0.42808302112579083</v>
      </c>
      <c r="X29" s="3">
        <v>6.2774573676345584E-3</v>
      </c>
      <c r="Y29" s="3">
        <v>3.8013491837342588E-2</v>
      </c>
      <c r="Z29" s="3">
        <v>4.2477461520993846E-2</v>
      </c>
      <c r="AA29" s="3">
        <v>9.7649336829870835E-3</v>
      </c>
      <c r="AB29" s="3">
        <v>9.6533344408958083E-2</v>
      </c>
      <c r="AC29" s="3" t="s">
        <v>413</v>
      </c>
      <c r="AD29" s="3" t="s">
        <v>413</v>
      </c>
      <c r="AE29" s="51"/>
      <c r="AF29" s="22">
        <v>60991.178099787685</v>
      </c>
      <c r="AG29" s="22" t="s">
        <v>416</v>
      </c>
      <c r="AH29" s="22">
        <v>1169.048</v>
      </c>
      <c r="AI29" s="22">
        <v>4454.0048348346818</v>
      </c>
      <c r="AJ29" s="22" t="s">
        <v>416</v>
      </c>
      <c r="AK29" s="22" t="s">
        <v>416</v>
      </c>
      <c r="AL29" s="40" t="s">
        <v>49</v>
      </c>
    </row>
    <row r="30" spans="1:38" ht="26.25" customHeight="1" thickBot="1" x14ac:dyDescent="0.45">
      <c r="A30" s="60" t="s">
        <v>78</v>
      </c>
      <c r="B30" s="60" t="s">
        <v>85</v>
      </c>
      <c r="C30" s="61" t="s">
        <v>86</v>
      </c>
      <c r="D30" s="62"/>
      <c r="E30" s="3">
        <v>1.2450842028348146</v>
      </c>
      <c r="F30" s="3">
        <v>5.5473217709792424</v>
      </c>
      <c r="G30" s="3">
        <v>4.4467337673760564E-3</v>
      </c>
      <c r="H30" s="3">
        <v>1.4779023249263069E-2</v>
      </c>
      <c r="I30" s="3">
        <v>7.4317866736994795E-2</v>
      </c>
      <c r="J30" s="3">
        <v>7.4317866736994795E-2</v>
      </c>
      <c r="K30" s="3">
        <v>7.4317866736994795E-2</v>
      </c>
      <c r="L30" s="3">
        <v>1.3610839326413507E-2</v>
      </c>
      <c r="M30" s="3">
        <v>49.284143000145477</v>
      </c>
      <c r="N30" s="3">
        <v>3.7052296040486314E-4</v>
      </c>
      <c r="O30" s="3">
        <v>2.0750764071693541E-3</v>
      </c>
      <c r="P30" s="3">
        <v>1.9343291888085845E-3</v>
      </c>
      <c r="Q30" s="3">
        <v>6.6701006510641158E-5</v>
      </c>
      <c r="R30" s="3">
        <v>9.9506540609154287E-3</v>
      </c>
      <c r="S30" s="3">
        <v>0.34745092213002193</v>
      </c>
      <c r="T30" s="3">
        <v>1.4712278599523353E-2</v>
      </c>
      <c r="U30" s="3">
        <v>2.0661702270399879E-3</v>
      </c>
      <c r="V30" s="3">
        <v>0.20781522542821351</v>
      </c>
      <c r="W30" s="3">
        <v>0.16889108655849158</v>
      </c>
      <c r="X30" s="3">
        <v>2.9396328750054173E-3</v>
      </c>
      <c r="Y30" s="3">
        <v>4.3300802313006211E-3</v>
      </c>
      <c r="Z30" s="3">
        <v>2.1176593808749675E-3</v>
      </c>
      <c r="AA30" s="3">
        <v>4.9215951984104668E-3</v>
      </c>
      <c r="AB30" s="3">
        <v>1.4308967685591471E-2</v>
      </c>
      <c r="AC30" s="3" t="s">
        <v>413</v>
      </c>
      <c r="AD30" s="3" t="s">
        <v>413</v>
      </c>
      <c r="AE30" s="51"/>
      <c r="AF30" s="22">
        <v>9142.4857359512589</v>
      </c>
      <c r="AG30" s="22" t="s">
        <v>416</v>
      </c>
      <c r="AH30" s="22" t="s">
        <v>416</v>
      </c>
      <c r="AI30" s="22">
        <v>148.03172079738908</v>
      </c>
      <c r="AJ30" s="22">
        <v>330.26129924837556</v>
      </c>
      <c r="AK30" s="22" t="s">
        <v>416</v>
      </c>
      <c r="AL30" s="40" t="s">
        <v>49</v>
      </c>
    </row>
    <row r="31" spans="1:38" ht="26.25" customHeight="1" thickBot="1" x14ac:dyDescent="0.45">
      <c r="A31" s="60" t="s">
        <v>78</v>
      </c>
      <c r="B31" s="60" t="s">
        <v>87</v>
      </c>
      <c r="C31" s="61" t="s">
        <v>88</v>
      </c>
      <c r="D31" s="62"/>
      <c r="E31" s="3" t="s">
        <v>413</v>
      </c>
      <c r="F31" s="3">
        <v>9.6753620930883244</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413</v>
      </c>
      <c r="F32" s="3" t="s">
        <v>413</v>
      </c>
      <c r="G32" s="3" t="s">
        <v>413</v>
      </c>
      <c r="H32" s="3" t="s">
        <v>413</v>
      </c>
      <c r="I32" s="3">
        <v>0.88363322530073729</v>
      </c>
      <c r="J32" s="3">
        <v>1.74886219068496</v>
      </c>
      <c r="K32" s="3">
        <v>2.1860725863447583</v>
      </c>
      <c r="L32" s="3">
        <v>0.1884610918327693</v>
      </c>
      <c r="M32" s="3" t="s">
        <v>413</v>
      </c>
      <c r="N32" s="3">
        <v>7.1605491577683189</v>
      </c>
      <c r="O32" s="3">
        <v>3.0605546501874633E-2</v>
      </c>
      <c r="P32" s="3" t="s">
        <v>413</v>
      </c>
      <c r="Q32" s="3">
        <v>8.1598726608466607E-2</v>
      </c>
      <c r="R32" s="3">
        <v>2.6836245034550275</v>
      </c>
      <c r="S32" s="3">
        <v>58.98838459626888</v>
      </c>
      <c r="T32" s="3">
        <v>0.40719951141246069</v>
      </c>
      <c r="U32" s="3">
        <v>4.3721451726895157E-2</v>
      </c>
      <c r="V32" s="3">
        <v>17.710982735420622</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0.38721118617992123</v>
      </c>
      <c r="J33" s="3">
        <v>0.71705775218503898</v>
      </c>
      <c r="K33" s="3">
        <v>1.4341155043700784</v>
      </c>
      <c r="L33" s="3">
        <v>1.520162434632283E-2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0.27271649999999997</v>
      </c>
      <c r="F34" s="3">
        <v>3.21245E-2</v>
      </c>
      <c r="G34" s="3">
        <v>1.4353499999999998E-2</v>
      </c>
      <c r="H34" s="3">
        <v>6.8349999999999994E-5</v>
      </c>
      <c r="I34" s="3">
        <v>6.8349999999999999E-3</v>
      </c>
      <c r="J34" s="3">
        <v>7.5185E-3</v>
      </c>
      <c r="K34" s="3">
        <v>1.0252499999999999E-2</v>
      </c>
      <c r="L34" s="3">
        <v>4.8870250000000006E-3</v>
      </c>
      <c r="M34" s="3">
        <v>7.3817999999999995E-2</v>
      </c>
      <c r="N34" s="3" t="s">
        <v>413</v>
      </c>
      <c r="O34" s="3">
        <v>6.8350000000000008E-5</v>
      </c>
      <c r="P34" s="3" t="s">
        <v>413</v>
      </c>
      <c r="Q34" s="3" t="s">
        <v>413</v>
      </c>
      <c r="R34" s="3">
        <v>3.4174999999999999E-4</v>
      </c>
      <c r="S34" s="3">
        <v>1.16195E-2</v>
      </c>
      <c r="T34" s="3">
        <v>4.7845000000000006E-4</v>
      </c>
      <c r="U34" s="3">
        <v>6.8350000000000008E-5</v>
      </c>
      <c r="V34" s="3">
        <v>6.8349999999999999E-3</v>
      </c>
      <c r="W34" s="3" t="s">
        <v>413</v>
      </c>
      <c r="X34" s="3">
        <v>2.0504999999999997E-4</v>
      </c>
      <c r="Y34" s="3">
        <v>3.4174999999999999E-4</v>
      </c>
      <c r="Z34" s="3">
        <v>2.3512400000000002E-4</v>
      </c>
      <c r="AA34" s="3">
        <v>5.3996500000000004E-5</v>
      </c>
      <c r="AB34" s="3">
        <v>8.3592050000000004E-4</v>
      </c>
      <c r="AC34" s="3" t="s">
        <v>413</v>
      </c>
      <c r="AD34" s="3" t="s">
        <v>413</v>
      </c>
      <c r="AE34" s="51"/>
      <c r="AF34" s="3">
        <v>287.90216125000001</v>
      </c>
      <c r="AG34" s="3" t="s">
        <v>416</v>
      </c>
      <c r="AH34" s="3" t="s">
        <v>416</v>
      </c>
      <c r="AI34" s="3" t="s">
        <v>416</v>
      </c>
      <c r="AJ34" s="3" t="s">
        <v>416</v>
      </c>
      <c r="AK34" s="3"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t="s">
        <v>414</v>
      </c>
      <c r="AG35" s="22" t="s">
        <v>414</v>
      </c>
      <c r="AH35" s="22" t="s">
        <v>414</v>
      </c>
      <c r="AI35" s="22" t="s">
        <v>414</v>
      </c>
      <c r="AJ35" s="22" t="s">
        <v>414</v>
      </c>
      <c r="AK35" s="22" t="s">
        <v>414</v>
      </c>
      <c r="AL35" s="40" t="s">
        <v>49</v>
      </c>
    </row>
    <row r="36" spans="1:38" ht="26.25" customHeight="1" thickBot="1" x14ac:dyDescent="0.45">
      <c r="A36" s="60" t="s">
        <v>95</v>
      </c>
      <c r="B36" s="60" t="s">
        <v>98</v>
      </c>
      <c r="C36" s="61" t="s">
        <v>99</v>
      </c>
      <c r="D36" s="62"/>
      <c r="E36" s="3">
        <v>39.029643029777297</v>
      </c>
      <c r="F36" s="3">
        <v>1.1741804798661728</v>
      </c>
      <c r="G36" s="3">
        <v>3.8860039999999998</v>
      </c>
      <c r="H36" s="3" t="s">
        <v>413</v>
      </c>
      <c r="I36" s="3">
        <v>2.0329434766459991</v>
      </c>
      <c r="J36" s="3">
        <v>2.2677562732798888</v>
      </c>
      <c r="K36" s="3">
        <v>2.2677562732798888</v>
      </c>
      <c r="L36" s="3">
        <v>4.1491633393364494E-2</v>
      </c>
      <c r="M36" s="3">
        <v>2.5285285588056836</v>
      </c>
      <c r="N36" s="3">
        <v>9.7998799999999997E-2</v>
      </c>
      <c r="O36" s="3">
        <v>9.5624799999999999E-3</v>
      </c>
      <c r="P36" s="3">
        <v>1.553072E-2</v>
      </c>
      <c r="Q36" s="3">
        <v>0.23560072000000001</v>
      </c>
      <c r="R36" s="3">
        <v>0.25174155999999998</v>
      </c>
      <c r="S36" s="3">
        <v>0.67375006000000004</v>
      </c>
      <c r="T36" s="3">
        <v>10.823788</v>
      </c>
      <c r="U36" s="3">
        <v>9.8913979999999999E-2</v>
      </c>
      <c r="V36" s="3">
        <v>0.75279600000000002</v>
      </c>
      <c r="W36" s="3">
        <v>0.19338501999999999</v>
      </c>
      <c r="X36" s="3">
        <v>2.2414140000000002E-3</v>
      </c>
      <c r="Y36" s="3">
        <v>1.2851659999999999E-2</v>
      </c>
      <c r="Z36" s="3">
        <v>9.5624799999999999E-3</v>
      </c>
      <c r="AA36" s="3">
        <v>3.258674E-3</v>
      </c>
      <c r="AB36" s="3">
        <v>2.7914227999999999E-2</v>
      </c>
      <c r="AC36" s="3">
        <v>6.9921480000000008E-2</v>
      </c>
      <c r="AD36" s="3">
        <v>0.19882291599999996</v>
      </c>
      <c r="AE36" s="51"/>
      <c r="AF36" s="22">
        <v>25666.431080000002</v>
      </c>
      <c r="AG36" s="22" t="s">
        <v>416</v>
      </c>
      <c r="AH36" s="22" t="s">
        <v>416</v>
      </c>
      <c r="AI36" s="22">
        <v>19.343399999999999</v>
      </c>
      <c r="AJ36" s="22" t="s">
        <v>416</v>
      </c>
      <c r="AK36" s="22" t="s">
        <v>416</v>
      </c>
      <c r="AL36" s="40" t="s">
        <v>49</v>
      </c>
    </row>
    <row r="37" spans="1:38" ht="26.25" customHeight="1" thickBot="1" x14ac:dyDescent="0.45">
      <c r="A37" s="60" t="s">
        <v>70</v>
      </c>
      <c r="B37" s="60" t="s">
        <v>100</v>
      </c>
      <c r="C37" s="61" t="s">
        <v>395</v>
      </c>
      <c r="D37" s="62"/>
      <c r="E37" s="3">
        <v>7.0957120000000005E-3</v>
      </c>
      <c r="F37" s="3">
        <v>2.2054240000000001E-3</v>
      </c>
      <c r="G37" s="3" t="s">
        <v>414</v>
      </c>
      <c r="H37" s="3" t="s">
        <v>413</v>
      </c>
      <c r="I37" s="3">
        <v>7.4792640000000002E-5</v>
      </c>
      <c r="J37" s="3">
        <v>7.4792640000000002E-5</v>
      </c>
      <c r="K37" s="3">
        <v>7.4792640000000002E-5</v>
      </c>
      <c r="L37" s="3">
        <v>2.9917056000000005E-6</v>
      </c>
      <c r="M37" s="3">
        <v>2.7807520000000001E-3</v>
      </c>
      <c r="N37" s="3">
        <v>1.054768E-6</v>
      </c>
      <c r="O37" s="3">
        <v>8.6299199999999995E-8</v>
      </c>
      <c r="P37" s="3">
        <v>5.1779520000000003E-5</v>
      </c>
      <c r="Q37" s="3">
        <v>9.5888000000000021E-6</v>
      </c>
      <c r="R37" s="3">
        <v>1.246544E-6</v>
      </c>
      <c r="S37" s="3">
        <v>2.4930879999999999E-7</v>
      </c>
      <c r="T37" s="3">
        <v>1.246544E-6</v>
      </c>
      <c r="U37" s="3">
        <v>5.5615040000000001E-6</v>
      </c>
      <c r="V37" s="3">
        <v>6.9998240000000006E-5</v>
      </c>
      <c r="W37" s="3">
        <v>4.9861759999999995E-5</v>
      </c>
      <c r="X37" s="3">
        <v>6.9039359999999996E-8</v>
      </c>
      <c r="Y37" s="3">
        <v>2.7807520000000002E-7</v>
      </c>
      <c r="Z37" s="3">
        <v>1.054768E-7</v>
      </c>
      <c r="AA37" s="3">
        <v>1.0355904000000001E-7</v>
      </c>
      <c r="AB37" s="3">
        <v>5.5615040000000004E-7</v>
      </c>
      <c r="AC37" s="3" t="s">
        <v>416</v>
      </c>
      <c r="AD37" s="3" t="s">
        <v>416</v>
      </c>
      <c r="AE37" s="51"/>
      <c r="AF37" s="22" t="s">
        <v>414</v>
      </c>
      <c r="AG37" s="22" t="s">
        <v>414</v>
      </c>
      <c r="AH37" s="22">
        <v>95.888000000000005</v>
      </c>
      <c r="AI37" s="22" t="s">
        <v>414</v>
      </c>
      <c r="AJ37" s="22" t="s">
        <v>414</v>
      </c>
      <c r="AK37" s="22" t="s">
        <v>416</v>
      </c>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t="s">
        <v>414</v>
      </c>
      <c r="AG38" s="22" t="s">
        <v>414</v>
      </c>
      <c r="AH38" s="22" t="s">
        <v>414</v>
      </c>
      <c r="AI38" s="22" t="s">
        <v>414</v>
      </c>
      <c r="AJ38" s="22" t="s">
        <v>414</v>
      </c>
      <c r="AK38" s="22" t="s">
        <v>414</v>
      </c>
      <c r="AL38" s="40" t="s">
        <v>49</v>
      </c>
    </row>
    <row r="39" spans="1:38" ht="26.25" customHeight="1" thickBot="1" x14ac:dyDescent="0.45">
      <c r="A39" s="60" t="s">
        <v>103</v>
      </c>
      <c r="B39" s="60" t="s">
        <v>104</v>
      </c>
      <c r="C39" s="61" t="s">
        <v>386</v>
      </c>
      <c r="D39" s="62"/>
      <c r="E39" s="3">
        <v>1.9634188804679999</v>
      </c>
      <c r="F39" s="3">
        <v>0.198342984084</v>
      </c>
      <c r="G39" s="3">
        <v>0.24043934153678842</v>
      </c>
      <c r="H39" s="3" t="s">
        <v>457</v>
      </c>
      <c r="I39" s="3">
        <v>5.8677741356000006E-2</v>
      </c>
      <c r="J39" s="3">
        <v>6.3233755520000004E-2</v>
      </c>
      <c r="K39" s="3">
        <v>6.3233755520000004E-2</v>
      </c>
      <c r="L39" s="3">
        <v>3.0513401663680002E-2</v>
      </c>
      <c r="M39" s="3">
        <v>0.37175442098799999</v>
      </c>
      <c r="N39" s="3">
        <v>1.0188103800800003E-2</v>
      </c>
      <c r="O39" s="3">
        <v>3.0425486935200001E-3</v>
      </c>
      <c r="P39" s="3">
        <v>5.1484456960000004E-3</v>
      </c>
      <c r="Q39" s="3">
        <v>2.1839834712000003E-2</v>
      </c>
      <c r="R39" s="3">
        <v>3.1125393623999999E-3</v>
      </c>
      <c r="S39" s="3">
        <v>1.0139515237280001E-2</v>
      </c>
      <c r="T39" s="3">
        <v>2.1000917704000004E-3</v>
      </c>
      <c r="U39" s="3">
        <v>1.0966192178400001E-2</v>
      </c>
      <c r="V39" s="3">
        <v>0.186463144104</v>
      </c>
      <c r="W39" s="3">
        <v>1.6169682152000001E-2</v>
      </c>
      <c r="X39" s="3">
        <v>1.3782986139999999E-5</v>
      </c>
      <c r="Y39" s="3">
        <v>9.2708192520000004E-5</v>
      </c>
      <c r="Z39" s="3">
        <v>1.4968592611999999E-5</v>
      </c>
      <c r="AA39" s="3">
        <v>1.3840457963999998E-5</v>
      </c>
      <c r="AB39" s="3">
        <v>1.3530022923599998E-4</v>
      </c>
      <c r="AC39" s="3">
        <v>1.1136923512000002E-3</v>
      </c>
      <c r="AD39" s="3">
        <v>6.580909348E-7</v>
      </c>
      <c r="AE39" s="51"/>
      <c r="AF39" s="22">
        <v>5062.2379600000004</v>
      </c>
      <c r="AG39" s="22" t="s">
        <v>414</v>
      </c>
      <c r="AH39" s="22">
        <v>4980.5657999999994</v>
      </c>
      <c r="AI39" s="22">
        <v>803.78700000000003</v>
      </c>
      <c r="AJ39" s="22" t="s">
        <v>414</v>
      </c>
      <c r="AK39" s="22" t="s">
        <v>416</v>
      </c>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t="s">
        <v>415</v>
      </c>
      <c r="AG40" s="22" t="s">
        <v>415</v>
      </c>
      <c r="AH40" s="22" t="s">
        <v>415</v>
      </c>
      <c r="AI40" s="22" t="s">
        <v>415</v>
      </c>
      <c r="AJ40" s="22" t="s">
        <v>415</v>
      </c>
      <c r="AK40" s="22" t="s">
        <v>415</v>
      </c>
      <c r="AL40" s="40" t="s">
        <v>49</v>
      </c>
    </row>
    <row r="41" spans="1:38" ht="26.25" customHeight="1" thickBot="1" x14ac:dyDescent="0.45">
      <c r="A41" s="60" t="s">
        <v>103</v>
      </c>
      <c r="B41" s="60" t="s">
        <v>106</v>
      </c>
      <c r="C41" s="61" t="s">
        <v>396</v>
      </c>
      <c r="D41" s="62"/>
      <c r="E41" s="3">
        <v>5.5471938142773931</v>
      </c>
      <c r="F41" s="3">
        <v>13.041172433696067</v>
      </c>
      <c r="G41" s="3">
        <v>2.9872579924649689</v>
      </c>
      <c r="H41" s="3">
        <v>1.5807675412646671</v>
      </c>
      <c r="I41" s="3">
        <v>16.562601553546376</v>
      </c>
      <c r="J41" s="3">
        <v>16.974905343723961</v>
      </c>
      <c r="K41" s="3">
        <v>17.810052667655782</v>
      </c>
      <c r="L41" s="3">
        <v>1.6265864781946957</v>
      </c>
      <c r="M41" s="3">
        <v>107.43874004971273</v>
      </c>
      <c r="N41" s="3">
        <v>0.78648584321925008</v>
      </c>
      <c r="O41" s="3">
        <v>0.36614977984247504</v>
      </c>
      <c r="P41" s="3">
        <v>3.6491743689000003E-2</v>
      </c>
      <c r="Q41" s="3">
        <v>8.2950648158E-3</v>
      </c>
      <c r="R41" s="3">
        <v>0.66018577295142811</v>
      </c>
      <c r="S41" s="3">
        <v>0.18029502122574281</v>
      </c>
      <c r="T41" s="3">
        <v>5.9103362133353002E-2</v>
      </c>
      <c r="U41" s="3">
        <v>1.4591584258100001E-2</v>
      </c>
      <c r="V41" s="3">
        <v>14.473275130338452</v>
      </c>
      <c r="W41" s="3">
        <v>16.05307554100111</v>
      </c>
      <c r="X41" s="3">
        <v>3.1821011880509151</v>
      </c>
      <c r="Y41" s="3">
        <v>2.9580073164298546</v>
      </c>
      <c r="Z41" s="3">
        <v>1.1206447441849015</v>
      </c>
      <c r="AA41" s="3">
        <v>1.863669475951049</v>
      </c>
      <c r="AB41" s="3">
        <v>9.1244227246167213</v>
      </c>
      <c r="AC41" s="3">
        <v>0.14081292569940004</v>
      </c>
      <c r="AD41" s="3">
        <v>3.5419391576195301E-2</v>
      </c>
      <c r="AE41" s="51"/>
      <c r="AF41" s="22">
        <v>53779.482400000001</v>
      </c>
      <c r="AG41" s="22">
        <v>200.71887000000001</v>
      </c>
      <c r="AH41" s="22">
        <v>19496.220300000001</v>
      </c>
      <c r="AI41" s="22">
        <v>25677.888391671597</v>
      </c>
      <c r="AJ41" s="22" t="s">
        <v>418</v>
      </c>
      <c r="AK41" s="22" t="s">
        <v>416</v>
      </c>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t="s">
        <v>415</v>
      </c>
      <c r="AG42" s="22" t="s">
        <v>415</v>
      </c>
      <c r="AH42" s="22" t="s">
        <v>415</v>
      </c>
      <c r="AI42" s="22" t="s">
        <v>415</v>
      </c>
      <c r="AJ42" s="22" t="s">
        <v>415</v>
      </c>
      <c r="AK42" s="22" t="s">
        <v>415</v>
      </c>
      <c r="AL42" s="40" t="s">
        <v>49</v>
      </c>
    </row>
    <row r="43" spans="1:38" ht="26.25" customHeight="1" thickBot="1" x14ac:dyDescent="0.45">
      <c r="A43" s="60" t="s">
        <v>103</v>
      </c>
      <c r="B43" s="60" t="s">
        <v>109</v>
      </c>
      <c r="C43" s="61" t="s">
        <v>110</v>
      </c>
      <c r="D43" s="62"/>
      <c r="E43" s="3">
        <v>0.78881082758400012</v>
      </c>
      <c r="F43" s="3">
        <v>0.38821712640599998</v>
      </c>
      <c r="G43" s="3">
        <v>0.15970245789793674</v>
      </c>
      <c r="H43" s="3">
        <v>4.3847404999999999E-2</v>
      </c>
      <c r="I43" s="3">
        <v>0.19460523726599999</v>
      </c>
      <c r="J43" s="3">
        <v>0.20057026909800002</v>
      </c>
      <c r="K43" s="3">
        <v>0.20918670860799998</v>
      </c>
      <c r="L43" s="3">
        <v>6.0068027978720004E-2</v>
      </c>
      <c r="M43" s="3">
        <v>0.8076055911840001</v>
      </c>
      <c r="N43" s="3">
        <v>4.2579409980000003E-2</v>
      </c>
      <c r="O43" s="3">
        <v>1.6819812181999998E-2</v>
      </c>
      <c r="P43" s="3">
        <v>1.9135092190000003E-3</v>
      </c>
      <c r="Q43" s="3">
        <v>9.7285802259999988E-3</v>
      </c>
      <c r="R43" s="3">
        <v>2.9206964863000003E-2</v>
      </c>
      <c r="S43" s="3">
        <v>1.2350945635000001E-2</v>
      </c>
      <c r="T43" s="3">
        <v>3.8538629620000005E-3</v>
      </c>
      <c r="U43" s="3">
        <v>5.3350704519999998E-3</v>
      </c>
      <c r="V43" s="3">
        <v>0.6958099644800001</v>
      </c>
      <c r="W43" s="3">
        <v>0.13358457345800001</v>
      </c>
      <c r="X43" s="3">
        <v>1.3941265504642001E-2</v>
      </c>
      <c r="Y43" s="3">
        <v>2.1695181084700001E-2</v>
      </c>
      <c r="Z43" s="3">
        <v>7.0158592212060007E-3</v>
      </c>
      <c r="AA43" s="3">
        <v>5.5919047757700003E-3</v>
      </c>
      <c r="AB43" s="3">
        <v>4.8244210586318004E-2</v>
      </c>
      <c r="AC43" s="3">
        <v>5.9537550566000005E-3</v>
      </c>
      <c r="AD43" s="3">
        <v>7.8664420000000013E-3</v>
      </c>
      <c r="AE43" s="51"/>
      <c r="AF43" s="22">
        <v>2219.04718</v>
      </c>
      <c r="AG43" s="22">
        <v>45.854930000000003</v>
      </c>
      <c r="AH43" s="22" t="s">
        <v>414</v>
      </c>
      <c r="AI43" s="22">
        <v>1185.0650000000001</v>
      </c>
      <c r="AJ43" s="22" t="s">
        <v>414</v>
      </c>
      <c r="AK43" s="22" t="s">
        <v>416</v>
      </c>
      <c r="AL43" s="40" t="s">
        <v>49</v>
      </c>
    </row>
    <row r="44" spans="1:38" ht="26.25" customHeight="1" thickBot="1" x14ac:dyDescent="0.45">
      <c r="A44" s="60" t="s">
        <v>70</v>
      </c>
      <c r="B44" s="60" t="s">
        <v>111</v>
      </c>
      <c r="C44" s="61" t="s">
        <v>112</v>
      </c>
      <c r="D44" s="62"/>
      <c r="E44" s="3">
        <v>4.3700762797333343</v>
      </c>
      <c r="F44" s="3">
        <v>2.2556054917333337</v>
      </c>
      <c r="G44" s="3">
        <v>2.7889973333333337E-3</v>
      </c>
      <c r="H44" s="3">
        <v>1.0492869333333333E-3</v>
      </c>
      <c r="I44" s="3">
        <v>0.26745281893333334</v>
      </c>
      <c r="J44" s="3">
        <v>0.26745281893333334</v>
      </c>
      <c r="K44" s="3">
        <v>0.26745281893333334</v>
      </c>
      <c r="L44" s="3">
        <v>0.14000123386666666</v>
      </c>
      <c r="M44" s="3">
        <v>11.680417584800001</v>
      </c>
      <c r="N44" s="3">
        <v>2.4942773333333338E-4</v>
      </c>
      <c r="O44" s="3">
        <v>1.3944986666666668E-6</v>
      </c>
      <c r="P44" s="3" t="s">
        <v>413</v>
      </c>
      <c r="Q44" s="3" t="s">
        <v>416</v>
      </c>
      <c r="R44" s="3">
        <v>6.9724933333333346E-6</v>
      </c>
      <c r="S44" s="3">
        <v>2.3706477333333334E-4</v>
      </c>
      <c r="T44" s="3">
        <v>9.7614906666666652E-6</v>
      </c>
      <c r="U44" s="3">
        <v>1.3944986666666668E-6</v>
      </c>
      <c r="V44" s="3">
        <v>1.3944986666666669E-4</v>
      </c>
      <c r="W44" s="3" t="s">
        <v>416</v>
      </c>
      <c r="X44" s="3">
        <v>4.3308560000000008E-6</v>
      </c>
      <c r="Y44" s="3">
        <v>6.8251333333333343E-6</v>
      </c>
      <c r="Z44" s="3" t="s">
        <v>416</v>
      </c>
      <c r="AA44" s="3" t="s">
        <v>416</v>
      </c>
      <c r="AB44" s="3" t="s">
        <v>416</v>
      </c>
      <c r="AC44" s="3" t="s">
        <v>416</v>
      </c>
      <c r="AD44" s="3" t="s">
        <v>416</v>
      </c>
      <c r="AE44" s="51"/>
      <c r="AF44" s="22">
        <v>5962.0712400000002</v>
      </c>
      <c r="AG44" s="22" t="s">
        <v>414</v>
      </c>
      <c r="AH44" s="22" t="s">
        <v>414</v>
      </c>
      <c r="AI44" s="22" t="s">
        <v>414</v>
      </c>
      <c r="AJ44" s="22" t="s">
        <v>414</v>
      </c>
      <c r="AK44" s="22" t="s">
        <v>416</v>
      </c>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t="s">
        <v>415</v>
      </c>
      <c r="AG45" s="22" t="s">
        <v>415</v>
      </c>
      <c r="AH45" s="22" t="s">
        <v>415</v>
      </c>
      <c r="AI45" s="22" t="s">
        <v>415</v>
      </c>
      <c r="AJ45" s="22" t="s">
        <v>415</v>
      </c>
      <c r="AK45" s="22" t="s">
        <v>415</v>
      </c>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t="s">
        <v>415</v>
      </c>
      <c r="AG46" s="22" t="s">
        <v>415</v>
      </c>
      <c r="AH46" s="22" t="s">
        <v>415</v>
      </c>
      <c r="AI46" s="22" t="s">
        <v>415</v>
      </c>
      <c r="AJ46" s="22" t="s">
        <v>415</v>
      </c>
      <c r="AK46" s="22" t="s">
        <v>415</v>
      </c>
      <c r="AL46" s="40" t="s">
        <v>49</v>
      </c>
    </row>
    <row r="47" spans="1:38" ht="26.25" customHeight="1" thickBot="1" x14ac:dyDescent="0.45">
      <c r="A47" s="60" t="s">
        <v>70</v>
      </c>
      <c r="B47" s="60" t="s">
        <v>117</v>
      </c>
      <c r="C47" s="61" t="s">
        <v>118</v>
      </c>
      <c r="D47" s="62"/>
      <c r="E47" s="3">
        <v>1.4982052158741188</v>
      </c>
      <c r="F47" s="3">
        <v>0.37929245971496678</v>
      </c>
      <c r="G47" s="3">
        <v>1.8964622985748341E-2</v>
      </c>
      <c r="H47" s="3" t="s">
        <v>413</v>
      </c>
      <c r="I47" s="3" t="s">
        <v>413</v>
      </c>
      <c r="J47" s="3" t="s">
        <v>413</v>
      </c>
      <c r="K47" s="3" t="s">
        <v>413</v>
      </c>
      <c r="L47" s="3" t="s">
        <v>413</v>
      </c>
      <c r="M47" s="3">
        <v>11.947712481021453</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4181.6993683575083</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2.9570493000000004</v>
      </c>
      <c r="G48" s="3" t="s">
        <v>416</v>
      </c>
      <c r="H48" s="3" t="s">
        <v>416</v>
      </c>
      <c r="I48" s="3">
        <v>8.9780291999999998E-2</v>
      </c>
      <c r="J48" s="3">
        <v>0.59853528</v>
      </c>
      <c r="K48" s="3">
        <v>1.27545018</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t="s">
        <v>416</v>
      </c>
      <c r="AG48" s="22" t="s">
        <v>416</v>
      </c>
      <c r="AH48" s="22" t="s">
        <v>416</v>
      </c>
      <c r="AI48" s="22" t="s">
        <v>416</v>
      </c>
      <c r="AJ48" s="22" t="s">
        <v>416</v>
      </c>
      <c r="AK48" s="22">
        <v>14.25084</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t="s">
        <v>416</v>
      </c>
      <c r="AG49" s="22" t="s">
        <v>416</v>
      </c>
      <c r="AH49" s="22" t="s">
        <v>416</v>
      </c>
      <c r="AI49" s="22" t="s">
        <v>416</v>
      </c>
      <c r="AJ49" s="22" t="s">
        <v>416</v>
      </c>
      <c r="AK49" s="22" t="s">
        <v>416</v>
      </c>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t="s">
        <v>416</v>
      </c>
      <c r="AG50" s="22" t="s">
        <v>416</v>
      </c>
      <c r="AH50" s="22" t="s">
        <v>416</v>
      </c>
      <c r="AI50" s="22" t="s">
        <v>416</v>
      </c>
      <c r="AJ50" s="22" t="s">
        <v>416</v>
      </c>
      <c r="AK50" s="22" t="s">
        <v>416</v>
      </c>
      <c r="AL50" s="40" t="s">
        <v>419</v>
      </c>
    </row>
    <row r="51" spans="1:38" ht="26.25" customHeight="1" thickBot="1" x14ac:dyDescent="0.45">
      <c r="A51" s="60" t="s">
        <v>119</v>
      </c>
      <c r="B51" s="64" t="s">
        <v>128</v>
      </c>
      <c r="C51" s="61" t="s">
        <v>129</v>
      </c>
      <c r="D51" s="62"/>
      <c r="E51" s="3" t="s">
        <v>416</v>
      </c>
      <c r="F51" s="3">
        <v>6.0000000000000001E-3</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t="s">
        <v>416</v>
      </c>
      <c r="AG51" s="22" t="s">
        <v>416</v>
      </c>
      <c r="AH51" s="22" t="s">
        <v>416</v>
      </c>
      <c r="AI51" s="22" t="s">
        <v>416</v>
      </c>
      <c r="AJ51" s="22" t="s">
        <v>416</v>
      </c>
      <c r="AK51" s="22">
        <v>30</v>
      </c>
      <c r="AL51" s="40" t="s">
        <v>130</v>
      </c>
    </row>
    <row r="52" spans="1:38" ht="26.25" customHeight="1" thickBot="1" x14ac:dyDescent="0.45">
      <c r="A52" s="60" t="s">
        <v>119</v>
      </c>
      <c r="B52" s="64" t="s">
        <v>131</v>
      </c>
      <c r="C52" s="66" t="s">
        <v>388</v>
      </c>
      <c r="D52" s="63"/>
      <c r="E52" s="3" t="s">
        <v>442</v>
      </c>
      <c r="F52" s="3" t="s">
        <v>442</v>
      </c>
      <c r="G52" s="3" t="s">
        <v>442</v>
      </c>
      <c r="H52" s="3">
        <v>2.4196857299999999E-2</v>
      </c>
      <c r="I52" s="3" t="s">
        <v>442</v>
      </c>
      <c r="J52" s="3" t="s">
        <v>442</v>
      </c>
      <c r="K52" s="3" t="s">
        <v>442</v>
      </c>
      <c r="L52" s="3" t="s">
        <v>416</v>
      </c>
      <c r="M52" s="3">
        <v>1.9797428699999999</v>
      </c>
      <c r="N52" s="3">
        <v>0.11218542930000001</v>
      </c>
      <c r="O52" s="3" t="s">
        <v>415</v>
      </c>
      <c r="P52" s="3" t="s">
        <v>415</v>
      </c>
      <c r="Q52" s="3">
        <v>0.11218542930000001</v>
      </c>
      <c r="R52" s="3">
        <v>0.11218542930000001</v>
      </c>
      <c r="S52" s="3">
        <v>0.11218542930000001</v>
      </c>
      <c r="T52" s="3">
        <v>0.11218542930000001</v>
      </c>
      <c r="U52" s="3">
        <v>0.11218542930000001</v>
      </c>
      <c r="V52" s="3">
        <v>0.11218542930000001</v>
      </c>
      <c r="W52" s="3">
        <v>0.12538371510000001</v>
      </c>
      <c r="X52" s="3" t="s">
        <v>416</v>
      </c>
      <c r="Y52" s="3" t="s">
        <v>416</v>
      </c>
      <c r="Z52" s="3" t="s">
        <v>416</v>
      </c>
      <c r="AA52" s="3" t="s">
        <v>416</v>
      </c>
      <c r="AB52" s="3" t="s">
        <v>416</v>
      </c>
      <c r="AC52" s="3" t="s">
        <v>416</v>
      </c>
      <c r="AD52" s="3" t="s">
        <v>416</v>
      </c>
      <c r="AE52" s="51"/>
      <c r="AF52" s="22" t="s">
        <v>416</v>
      </c>
      <c r="AG52" s="22" t="s">
        <v>416</v>
      </c>
      <c r="AH52" s="22" t="s">
        <v>416</v>
      </c>
      <c r="AI52" s="22" t="s">
        <v>416</v>
      </c>
      <c r="AJ52" s="22" t="s">
        <v>416</v>
      </c>
      <c r="AK52" s="22">
        <v>21.997143000000001</v>
      </c>
      <c r="AL52" s="40" t="s">
        <v>132</v>
      </c>
    </row>
    <row r="53" spans="1:38" ht="26.25" customHeight="1" thickBot="1" x14ac:dyDescent="0.45">
      <c r="A53" s="60" t="s">
        <v>119</v>
      </c>
      <c r="B53" s="64" t="s">
        <v>133</v>
      </c>
      <c r="C53" s="66" t="s">
        <v>134</v>
      </c>
      <c r="D53" s="63"/>
      <c r="E53" s="3" t="s">
        <v>416</v>
      </c>
      <c r="F53" s="3">
        <v>2.35514994</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t="s">
        <v>416</v>
      </c>
      <c r="AG53" s="22" t="s">
        <v>416</v>
      </c>
      <c r="AH53" s="22" t="s">
        <v>416</v>
      </c>
      <c r="AI53" s="22" t="s">
        <v>416</v>
      </c>
      <c r="AJ53" s="22" t="s">
        <v>416</v>
      </c>
      <c r="AK53" s="22">
        <v>2.0659209999999999</v>
      </c>
      <c r="AL53" s="40" t="s">
        <v>420</v>
      </c>
    </row>
    <row r="54" spans="1:38" ht="37.5" customHeight="1" thickBot="1" x14ac:dyDescent="0.45">
      <c r="A54" s="60" t="s">
        <v>119</v>
      </c>
      <c r="B54" s="64" t="s">
        <v>135</v>
      </c>
      <c r="C54" s="66" t="s">
        <v>136</v>
      </c>
      <c r="D54" s="63"/>
      <c r="E54" s="3" t="s">
        <v>416</v>
      </c>
      <c r="F54" s="3">
        <v>2.0000000000000001E-4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t="s">
        <v>416</v>
      </c>
      <c r="AG54" s="22" t="s">
        <v>416</v>
      </c>
      <c r="AH54" s="22" t="s">
        <v>416</v>
      </c>
      <c r="AI54" s="22" t="s">
        <v>416</v>
      </c>
      <c r="AJ54" s="22" t="s">
        <v>416</v>
      </c>
      <c r="AK54" s="22">
        <v>2</v>
      </c>
      <c r="AL54" s="40" t="s">
        <v>421</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t="s">
        <v>416</v>
      </c>
      <c r="AG55" s="22" t="s">
        <v>416</v>
      </c>
      <c r="AH55" s="22" t="s">
        <v>416</v>
      </c>
      <c r="AI55" s="22" t="s">
        <v>416</v>
      </c>
      <c r="AJ55" s="22" t="s">
        <v>416</v>
      </c>
      <c r="AK55" s="22" t="s">
        <v>416</v>
      </c>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t="s">
        <v>416</v>
      </c>
      <c r="AG56" s="22" t="s">
        <v>416</v>
      </c>
      <c r="AH56" s="22" t="s">
        <v>416</v>
      </c>
      <c r="AI56" s="22" t="s">
        <v>416</v>
      </c>
      <c r="AJ56" s="22" t="s">
        <v>416</v>
      </c>
      <c r="AK56" s="22" t="s">
        <v>416</v>
      </c>
      <c r="AL56" s="40"/>
    </row>
    <row r="57" spans="1:38" ht="26.25" customHeight="1" thickBot="1" x14ac:dyDescent="0.45">
      <c r="A57" s="60" t="s">
        <v>53</v>
      </c>
      <c r="B57" s="60" t="s">
        <v>142</v>
      </c>
      <c r="C57" s="61" t="s">
        <v>143</v>
      </c>
      <c r="D57" s="62"/>
      <c r="E57" s="3" t="s">
        <v>415</v>
      </c>
      <c r="F57" s="3" t="s">
        <v>415</v>
      </c>
      <c r="G57" s="3" t="s">
        <v>415</v>
      </c>
      <c r="H57" s="3" t="s">
        <v>415</v>
      </c>
      <c r="I57" s="3">
        <v>9.5363043319705951E-2</v>
      </c>
      <c r="J57" s="3">
        <v>0.1716534779754707</v>
      </c>
      <c r="K57" s="3">
        <v>0.1907260866394119</v>
      </c>
      <c r="L57" s="3">
        <v>2.8608912995911786E-3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t="s">
        <v>416</v>
      </c>
      <c r="AG57" s="22" t="s">
        <v>416</v>
      </c>
      <c r="AH57" s="22" t="s">
        <v>416</v>
      </c>
      <c r="AI57" s="22" t="s">
        <v>416</v>
      </c>
      <c r="AJ57" s="22" t="s">
        <v>416</v>
      </c>
      <c r="AK57" s="22">
        <v>5646.0339999999997</v>
      </c>
      <c r="AL57" s="40" t="s">
        <v>144</v>
      </c>
    </row>
    <row r="58" spans="1:38" ht="26.25" customHeight="1" thickBot="1" x14ac:dyDescent="0.45">
      <c r="A58" s="60" t="s">
        <v>53</v>
      </c>
      <c r="B58" s="60" t="s">
        <v>145</v>
      </c>
      <c r="C58" s="61" t="s">
        <v>146</v>
      </c>
      <c r="D58" s="62"/>
      <c r="E58" s="3" t="s">
        <v>415</v>
      </c>
      <c r="F58" s="3" t="s">
        <v>415</v>
      </c>
      <c r="G58" s="3" t="s">
        <v>415</v>
      </c>
      <c r="H58" s="3" t="s">
        <v>415</v>
      </c>
      <c r="I58" s="3">
        <v>8.504258761599966E-3</v>
      </c>
      <c r="J58" s="3">
        <v>5.6695058410666438E-2</v>
      </c>
      <c r="K58" s="3">
        <v>0.11339011682133288</v>
      </c>
      <c r="L58" s="3">
        <v>3.9119590303359846E-5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t="s">
        <v>416</v>
      </c>
      <c r="AG58" s="22" t="s">
        <v>416</v>
      </c>
      <c r="AH58" s="22" t="s">
        <v>416</v>
      </c>
      <c r="AI58" s="22" t="s">
        <v>416</v>
      </c>
      <c r="AJ58" s="22" t="s">
        <v>416</v>
      </c>
      <c r="AK58" s="22">
        <v>283.47529205333217</v>
      </c>
      <c r="AL58" s="40" t="s">
        <v>147</v>
      </c>
    </row>
    <row r="59" spans="1:38" ht="26.25" customHeight="1" thickBot="1" x14ac:dyDescent="0.45">
      <c r="A59" s="60" t="s">
        <v>53</v>
      </c>
      <c r="B59" s="68" t="s">
        <v>148</v>
      </c>
      <c r="C59" s="61" t="s">
        <v>398</v>
      </c>
      <c r="D59" s="62"/>
      <c r="E59" s="3" t="s">
        <v>415</v>
      </c>
      <c r="F59" s="3" t="s">
        <v>415</v>
      </c>
      <c r="G59" s="3" t="s">
        <v>415</v>
      </c>
      <c r="H59" s="3" t="s">
        <v>415</v>
      </c>
      <c r="I59" s="3">
        <v>2.8723616160000003E-2</v>
      </c>
      <c r="J59" s="3">
        <v>3.2314068180000002E-2</v>
      </c>
      <c r="K59" s="3">
        <v>3.5904520199999998E-2</v>
      </c>
      <c r="L59" s="3">
        <v>1.78086420192E-5</v>
      </c>
      <c r="M59" s="3" t="s">
        <v>415</v>
      </c>
      <c r="N59" s="3">
        <v>0.20345894780000001</v>
      </c>
      <c r="O59" s="3">
        <v>1.5558625420000003E-2</v>
      </c>
      <c r="P59" s="3">
        <v>3.5904520200000001E-4</v>
      </c>
      <c r="Q59" s="3">
        <v>2.2739529460000001E-2</v>
      </c>
      <c r="R59" s="3">
        <v>2.7526798820000004E-2</v>
      </c>
      <c r="S59" s="3">
        <v>8.3777213800000007E-4</v>
      </c>
      <c r="T59" s="3">
        <v>5.8644049660000003E-2</v>
      </c>
      <c r="U59" s="3">
        <v>9.5745387200000004E-2</v>
      </c>
      <c r="V59" s="3">
        <v>4.4282241579999999E-2</v>
      </c>
      <c r="W59" s="3" t="s">
        <v>415</v>
      </c>
      <c r="X59" s="3" t="s">
        <v>415</v>
      </c>
      <c r="Y59" s="3" t="s">
        <v>415</v>
      </c>
      <c r="Z59" s="3" t="s">
        <v>415</v>
      </c>
      <c r="AA59" s="3" t="s">
        <v>415</v>
      </c>
      <c r="AB59" s="3" t="s">
        <v>415</v>
      </c>
      <c r="AC59" s="3" t="s">
        <v>415</v>
      </c>
      <c r="AD59" s="3" t="s">
        <v>415</v>
      </c>
      <c r="AE59" s="51"/>
      <c r="AF59" s="22" t="s">
        <v>416</v>
      </c>
      <c r="AG59" s="22" t="s">
        <v>416</v>
      </c>
      <c r="AH59" s="22" t="s">
        <v>416</v>
      </c>
      <c r="AI59" s="22" t="s">
        <v>416</v>
      </c>
      <c r="AJ59" s="22" t="s">
        <v>416</v>
      </c>
      <c r="AK59" s="22">
        <v>119681.73400000001</v>
      </c>
      <c r="AL59" s="40" t="s">
        <v>422</v>
      </c>
    </row>
    <row r="60" spans="1:38" ht="26.25" customHeight="1" thickBot="1" x14ac:dyDescent="0.45">
      <c r="A60" s="60" t="s">
        <v>53</v>
      </c>
      <c r="B60" s="68" t="s">
        <v>149</v>
      </c>
      <c r="C60" s="61" t="s">
        <v>150</v>
      </c>
      <c r="D60" s="103"/>
      <c r="E60" s="3" t="s">
        <v>416</v>
      </c>
      <c r="F60" s="3" t="s">
        <v>416</v>
      </c>
      <c r="G60" s="3" t="s">
        <v>416</v>
      </c>
      <c r="H60" s="3" t="s">
        <v>416</v>
      </c>
      <c r="I60" s="3">
        <v>0.15563000000000002</v>
      </c>
      <c r="J60" s="3">
        <v>1.5563</v>
      </c>
      <c r="K60" s="3">
        <v>3.174852</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t="s">
        <v>416</v>
      </c>
      <c r="AG60" s="22" t="s">
        <v>416</v>
      </c>
      <c r="AH60" s="22" t="s">
        <v>416</v>
      </c>
      <c r="AI60" s="22" t="s">
        <v>416</v>
      </c>
      <c r="AJ60" s="22" t="s">
        <v>416</v>
      </c>
      <c r="AK60" s="22">
        <v>31.126000000000001</v>
      </c>
      <c r="AL60" s="40" t="s">
        <v>423</v>
      </c>
    </row>
    <row r="61" spans="1:38" ht="26.25" customHeight="1" thickBot="1" x14ac:dyDescent="0.45">
      <c r="A61" s="60" t="s">
        <v>53</v>
      </c>
      <c r="B61" s="68" t="s">
        <v>151</v>
      </c>
      <c r="C61" s="61" t="s">
        <v>152</v>
      </c>
      <c r="D61" s="62"/>
      <c r="E61" s="3" t="s">
        <v>416</v>
      </c>
      <c r="F61" s="3" t="s">
        <v>416</v>
      </c>
      <c r="G61" s="3" t="s">
        <v>416</v>
      </c>
      <c r="H61" s="3" t="s">
        <v>416</v>
      </c>
      <c r="I61" s="3">
        <v>1.3289179975874346</v>
      </c>
      <c r="J61" s="3">
        <v>13.289179975874344</v>
      </c>
      <c r="K61" s="3">
        <v>44.481794418257593</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t="s">
        <v>416</v>
      </c>
      <c r="AG61" s="22" t="s">
        <v>416</v>
      </c>
      <c r="AH61" s="22" t="s">
        <v>416</v>
      </c>
      <c r="AI61" s="22" t="s">
        <v>416</v>
      </c>
      <c r="AJ61" s="22" t="s">
        <v>416</v>
      </c>
      <c r="AK61" s="22" t="s">
        <v>416</v>
      </c>
      <c r="AL61" s="40" t="s">
        <v>424</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t="s">
        <v>416</v>
      </c>
      <c r="AG62" s="22" t="s">
        <v>416</v>
      </c>
      <c r="AH62" s="22" t="s">
        <v>416</v>
      </c>
      <c r="AI62" s="22" t="s">
        <v>416</v>
      </c>
      <c r="AJ62" s="22" t="s">
        <v>416</v>
      </c>
      <c r="AK62" s="22" t="s">
        <v>416</v>
      </c>
      <c r="AL62" s="40" t="s">
        <v>425</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t="s">
        <v>416</v>
      </c>
      <c r="AG63" s="22" t="s">
        <v>416</v>
      </c>
      <c r="AH63" s="22" t="s">
        <v>416</v>
      </c>
      <c r="AI63" s="22" t="s">
        <v>416</v>
      </c>
      <c r="AJ63" s="22" t="s">
        <v>416</v>
      </c>
      <c r="AK63" s="22" t="s">
        <v>416</v>
      </c>
      <c r="AL63" s="40" t="s">
        <v>419</v>
      </c>
    </row>
    <row r="64" spans="1:38" ht="26.25" customHeight="1" thickBot="1" x14ac:dyDescent="0.45">
      <c r="A64" s="60" t="s">
        <v>53</v>
      </c>
      <c r="B64" s="68" t="s">
        <v>157</v>
      </c>
      <c r="C64" s="61" t="s">
        <v>158</v>
      </c>
      <c r="D64" s="62"/>
      <c r="E64" s="3">
        <v>0.156696</v>
      </c>
      <c r="F64" s="3">
        <v>1.410264E-2</v>
      </c>
      <c r="G64" s="3" t="s">
        <v>416</v>
      </c>
      <c r="H64" s="3">
        <v>7.8347999999999994E-3</v>
      </c>
      <c r="I64" s="3" t="s">
        <v>416</v>
      </c>
      <c r="J64" s="3" t="s">
        <v>416</v>
      </c>
      <c r="K64" s="3" t="s">
        <v>416</v>
      </c>
      <c r="L64" s="3" t="s">
        <v>416</v>
      </c>
      <c r="M64" s="3">
        <v>9.4017600000000003E-4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t="s">
        <v>416</v>
      </c>
      <c r="AG64" s="22" t="s">
        <v>416</v>
      </c>
      <c r="AH64" s="22" t="s">
        <v>416</v>
      </c>
      <c r="AI64" s="22" t="s">
        <v>416</v>
      </c>
      <c r="AJ64" s="22" t="s">
        <v>416</v>
      </c>
      <c r="AK64" s="22">
        <v>156.696</v>
      </c>
      <c r="AL64" s="40" t="s">
        <v>159</v>
      </c>
    </row>
    <row r="65" spans="1:38" ht="26.25" customHeight="1" thickBot="1" x14ac:dyDescent="0.45">
      <c r="A65" s="60" t="s">
        <v>53</v>
      </c>
      <c r="B65" s="64" t="s">
        <v>160</v>
      </c>
      <c r="C65" s="61" t="s">
        <v>161</v>
      </c>
      <c r="D65" s="62"/>
      <c r="E65" s="3">
        <v>9.9500000000000005E-2</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t="s">
        <v>416</v>
      </c>
      <c r="AG65" s="22" t="s">
        <v>416</v>
      </c>
      <c r="AH65" s="22" t="s">
        <v>416</v>
      </c>
      <c r="AI65" s="22" t="s">
        <v>416</v>
      </c>
      <c r="AJ65" s="22" t="s">
        <v>416</v>
      </c>
      <c r="AK65" s="22">
        <v>195.398</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t="s">
        <v>416</v>
      </c>
      <c r="AG66" s="22" t="s">
        <v>416</v>
      </c>
      <c r="AH66" s="22" t="s">
        <v>416</v>
      </c>
      <c r="AI66" s="22" t="s">
        <v>416</v>
      </c>
      <c r="AJ66" s="22" t="s">
        <v>416</v>
      </c>
      <c r="AK66" s="22" t="s">
        <v>416</v>
      </c>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t="s">
        <v>416</v>
      </c>
      <c r="AG67" s="22" t="s">
        <v>416</v>
      </c>
      <c r="AH67" s="22" t="s">
        <v>416</v>
      </c>
      <c r="AI67" s="22" t="s">
        <v>416</v>
      </c>
      <c r="AJ67" s="22" t="s">
        <v>416</v>
      </c>
      <c r="AK67" s="22" t="s">
        <v>416</v>
      </c>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t="s">
        <v>416</v>
      </c>
      <c r="AG68" s="22" t="s">
        <v>416</v>
      </c>
      <c r="AH68" s="22" t="s">
        <v>416</v>
      </c>
      <c r="AI68" s="22" t="s">
        <v>416</v>
      </c>
      <c r="AJ68" s="22" t="s">
        <v>416</v>
      </c>
      <c r="AK68" s="22" t="s">
        <v>416</v>
      </c>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t="s">
        <v>416</v>
      </c>
      <c r="AG69" s="22" t="s">
        <v>416</v>
      </c>
      <c r="AH69" s="22" t="s">
        <v>416</v>
      </c>
      <c r="AI69" s="22" t="s">
        <v>416</v>
      </c>
      <c r="AJ69" s="22" t="s">
        <v>416</v>
      </c>
      <c r="AK69" s="22" t="s">
        <v>416</v>
      </c>
      <c r="AL69" s="40" t="s">
        <v>174</v>
      </c>
    </row>
    <row r="70" spans="1:38" ht="26.25" customHeight="1" thickBot="1" x14ac:dyDescent="0.45">
      <c r="A70" s="60" t="s">
        <v>53</v>
      </c>
      <c r="B70" s="60" t="s">
        <v>175</v>
      </c>
      <c r="C70" s="61" t="s">
        <v>381</v>
      </c>
      <c r="D70" s="67"/>
      <c r="E70" s="3" t="s">
        <v>416</v>
      </c>
      <c r="F70" s="3" t="s">
        <v>414</v>
      </c>
      <c r="G70" s="3">
        <v>0.16200000000000001</v>
      </c>
      <c r="H70" s="3">
        <v>1.84</v>
      </c>
      <c r="I70" s="3">
        <v>0.16817090363999998</v>
      </c>
      <c r="J70" s="3">
        <v>0.22422787151999998</v>
      </c>
      <c r="K70" s="3">
        <v>0.28028483939999999</v>
      </c>
      <c r="L70" s="3" t="s">
        <v>416</v>
      </c>
      <c r="M70" s="3" t="s">
        <v>416</v>
      </c>
      <c r="N70" s="3" t="s">
        <v>416</v>
      </c>
      <c r="O70" s="3" t="s">
        <v>416</v>
      </c>
      <c r="P70" s="3" t="s">
        <v>441</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t="s">
        <v>416</v>
      </c>
      <c r="AG70" s="22" t="s">
        <v>416</v>
      </c>
      <c r="AH70" s="22" t="s">
        <v>416</v>
      </c>
      <c r="AI70" s="22" t="s">
        <v>416</v>
      </c>
      <c r="AJ70" s="22" t="s">
        <v>416</v>
      </c>
      <c r="AK70" s="22">
        <v>169.31738530622059</v>
      </c>
      <c r="AL70" s="40" t="s">
        <v>426</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t="s">
        <v>416</v>
      </c>
      <c r="AG71" s="22" t="s">
        <v>416</v>
      </c>
      <c r="AH71" s="22" t="s">
        <v>416</v>
      </c>
      <c r="AI71" s="22" t="s">
        <v>416</v>
      </c>
      <c r="AJ71" s="22" t="s">
        <v>416</v>
      </c>
      <c r="AK71" s="22" t="s">
        <v>416</v>
      </c>
      <c r="AL71" s="40" t="s">
        <v>419</v>
      </c>
    </row>
    <row r="72" spans="1:38" ht="26.25" customHeight="1" thickBot="1" x14ac:dyDescent="0.45">
      <c r="A72" s="60" t="s">
        <v>53</v>
      </c>
      <c r="B72" s="60" t="s">
        <v>178</v>
      </c>
      <c r="C72" s="61" t="s">
        <v>179</v>
      </c>
      <c r="D72" s="62"/>
      <c r="E72" s="3">
        <v>0.20074310099999998</v>
      </c>
      <c r="F72" s="3">
        <v>7.1032174199999992E-2</v>
      </c>
      <c r="G72" s="3">
        <v>9.2650661999999981E-2</v>
      </c>
      <c r="H72" s="3" t="s">
        <v>413</v>
      </c>
      <c r="I72" s="3">
        <v>3.242773169999999E-2</v>
      </c>
      <c r="J72" s="3">
        <v>3.7060264799999992E-2</v>
      </c>
      <c r="K72" s="3">
        <v>4.632533099999999E-2</v>
      </c>
      <c r="L72" s="3">
        <v>1.1673983411999998E-4</v>
      </c>
      <c r="M72" s="3">
        <v>2.6251020899999995</v>
      </c>
      <c r="N72" s="3">
        <v>2.7795198599999991E-2</v>
      </c>
      <c r="O72" s="3">
        <v>2.3162665499999995E-3</v>
      </c>
      <c r="P72" s="3">
        <v>3.7060264799999992E-2</v>
      </c>
      <c r="Q72" s="3">
        <v>1.5441777E-4</v>
      </c>
      <c r="R72" s="3">
        <v>2.0074310099999996E-3</v>
      </c>
      <c r="S72" s="3">
        <v>3.0883553999999997E-2</v>
      </c>
      <c r="T72" s="3">
        <v>7.7208884999999993E-3</v>
      </c>
      <c r="U72" s="3" t="s">
        <v>413</v>
      </c>
      <c r="V72" s="3">
        <v>4.1692797899999995E-2</v>
      </c>
      <c r="W72" s="3">
        <v>4.632533099999999</v>
      </c>
      <c r="X72" s="3" t="s">
        <v>413</v>
      </c>
      <c r="Y72" s="3" t="s">
        <v>413</v>
      </c>
      <c r="Z72" s="3" t="s">
        <v>413</v>
      </c>
      <c r="AA72" s="3" t="s">
        <v>413</v>
      </c>
      <c r="AB72" s="3">
        <v>0.74120529599999985</v>
      </c>
      <c r="AC72" s="3" t="s">
        <v>413</v>
      </c>
      <c r="AD72" s="3">
        <v>3.8604442499999996</v>
      </c>
      <c r="AE72" s="51"/>
      <c r="AF72" s="22" t="s">
        <v>416</v>
      </c>
      <c r="AG72" s="22" t="s">
        <v>416</v>
      </c>
      <c r="AH72" s="22" t="s">
        <v>416</v>
      </c>
      <c r="AI72" s="22" t="s">
        <v>416</v>
      </c>
      <c r="AJ72" s="22" t="s">
        <v>416</v>
      </c>
      <c r="AK72" s="22">
        <v>1544.1776999999997</v>
      </c>
      <c r="AL72" s="40" t="s">
        <v>180</v>
      </c>
    </row>
    <row r="73" spans="1:38" ht="26.25" customHeight="1" thickBot="1" x14ac:dyDescent="0.45">
      <c r="A73" s="60" t="s">
        <v>53</v>
      </c>
      <c r="B73" s="60" t="s">
        <v>181</v>
      </c>
      <c r="C73" s="61" t="s">
        <v>182</v>
      </c>
      <c r="D73" s="62"/>
      <c r="E73" s="3">
        <v>3.0348991801303665E-2</v>
      </c>
      <c r="F73" s="3" t="s">
        <v>413</v>
      </c>
      <c r="G73" s="3">
        <v>0.12206661122052061</v>
      </c>
      <c r="H73" s="3" t="s">
        <v>413</v>
      </c>
      <c r="I73" s="3">
        <v>2.0494958092259413E-2</v>
      </c>
      <c r="J73" s="3">
        <v>2.9034523964034168E-2</v>
      </c>
      <c r="K73" s="3">
        <v>3.4158263487099022E-2</v>
      </c>
      <c r="L73" s="3">
        <v>2.0494958092259412E-3</v>
      </c>
      <c r="M73" s="3" t="s">
        <v>413</v>
      </c>
      <c r="N73" s="3" t="s">
        <v>413</v>
      </c>
      <c r="O73" s="3" t="s">
        <v>413</v>
      </c>
      <c r="P73" s="3" t="s">
        <v>413</v>
      </c>
      <c r="Q73" s="3" t="s">
        <v>413</v>
      </c>
      <c r="R73" s="3">
        <v>0.31010695752162148</v>
      </c>
      <c r="S73" s="3" t="s">
        <v>413</v>
      </c>
      <c r="T73" s="3">
        <v>0.89079743680230483</v>
      </c>
      <c r="U73" s="3" t="s">
        <v>413</v>
      </c>
      <c r="V73" s="3" t="s">
        <v>413</v>
      </c>
      <c r="W73" s="3" t="s">
        <v>413</v>
      </c>
      <c r="X73" s="3" t="s">
        <v>413</v>
      </c>
      <c r="Y73" s="3" t="s">
        <v>413</v>
      </c>
      <c r="Z73" s="3" t="s">
        <v>413</v>
      </c>
      <c r="AA73" s="3" t="s">
        <v>413</v>
      </c>
      <c r="AB73" s="3" t="s">
        <v>413</v>
      </c>
      <c r="AC73" s="3" t="s">
        <v>413</v>
      </c>
      <c r="AD73" s="3" t="s">
        <v>413</v>
      </c>
      <c r="AE73" s="51"/>
      <c r="AF73" s="22" t="s">
        <v>416</v>
      </c>
      <c r="AG73" s="22" t="s">
        <v>416</v>
      </c>
      <c r="AH73" s="22" t="s">
        <v>416</v>
      </c>
      <c r="AI73" s="22" t="s">
        <v>416</v>
      </c>
      <c r="AJ73" s="22" t="s">
        <v>416</v>
      </c>
      <c r="AK73" s="22" t="s">
        <v>427</v>
      </c>
      <c r="AL73" s="40" t="s">
        <v>183</v>
      </c>
    </row>
    <row r="74" spans="1:38" ht="26.25" customHeight="1" thickBot="1" x14ac:dyDescent="0.45">
      <c r="A74" s="60" t="s">
        <v>53</v>
      </c>
      <c r="B74" s="60" t="s">
        <v>184</v>
      </c>
      <c r="C74" s="61" t="s">
        <v>185</v>
      </c>
      <c r="D74" s="62"/>
      <c r="E74" s="3">
        <v>0.186448</v>
      </c>
      <c r="F74" s="3" t="s">
        <v>413</v>
      </c>
      <c r="G74" s="3">
        <v>0.8390160000000001</v>
      </c>
      <c r="H74" s="3" t="s">
        <v>413</v>
      </c>
      <c r="I74" s="3">
        <v>0.1118688</v>
      </c>
      <c r="J74" s="3">
        <v>0.13051359999999998</v>
      </c>
      <c r="K74" s="3">
        <v>0.16780320000000001</v>
      </c>
      <c r="L74" s="3">
        <v>2.5729823999999998E-3</v>
      </c>
      <c r="M74" s="3">
        <v>27.034960000000005</v>
      </c>
      <c r="N74" s="3" t="s">
        <v>413</v>
      </c>
      <c r="O74" s="3" t="s">
        <v>413</v>
      </c>
      <c r="P74" s="3" t="s">
        <v>413</v>
      </c>
      <c r="Q74" s="3" t="s">
        <v>413</v>
      </c>
      <c r="R74" s="3" t="s">
        <v>413</v>
      </c>
      <c r="S74" s="3" t="s">
        <v>413</v>
      </c>
      <c r="T74" s="3" t="s">
        <v>413</v>
      </c>
      <c r="U74" s="3" t="s">
        <v>413</v>
      </c>
      <c r="V74" s="3" t="s">
        <v>413</v>
      </c>
      <c r="W74" s="3" t="s">
        <v>413</v>
      </c>
      <c r="X74" s="3">
        <v>1.678032</v>
      </c>
      <c r="Y74" s="3">
        <v>1.678032</v>
      </c>
      <c r="Z74" s="3">
        <v>1.678032</v>
      </c>
      <c r="AA74" s="3">
        <v>0.20509280000000002</v>
      </c>
      <c r="AB74" s="3">
        <v>5.2391888</v>
      </c>
      <c r="AC74" s="3" t="s">
        <v>413</v>
      </c>
      <c r="AD74" s="3" t="s">
        <v>413</v>
      </c>
      <c r="AE74" s="51"/>
      <c r="AF74" s="22" t="s">
        <v>416</v>
      </c>
      <c r="AG74" s="22" t="s">
        <v>416</v>
      </c>
      <c r="AH74" s="22" t="s">
        <v>416</v>
      </c>
      <c r="AI74" s="22" t="s">
        <v>416</v>
      </c>
      <c r="AJ74" s="22" t="s">
        <v>416</v>
      </c>
      <c r="AK74" s="22" t="s">
        <v>427</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t="s">
        <v>416</v>
      </c>
      <c r="AG75" s="22" t="s">
        <v>416</v>
      </c>
      <c r="AH75" s="22" t="s">
        <v>416</v>
      </c>
      <c r="AI75" s="22" t="s">
        <v>416</v>
      </c>
      <c r="AJ75" s="22" t="s">
        <v>416</v>
      </c>
      <c r="AK75" s="22" t="s">
        <v>416</v>
      </c>
      <c r="AL75" s="40" t="s">
        <v>189</v>
      </c>
    </row>
    <row r="76" spans="1:38" ht="26.25" customHeight="1" thickBot="1" x14ac:dyDescent="0.45">
      <c r="A76" s="60" t="s">
        <v>53</v>
      </c>
      <c r="B76" s="60" t="s">
        <v>190</v>
      </c>
      <c r="C76" s="61" t="s">
        <v>191</v>
      </c>
      <c r="D76" s="62"/>
      <c r="E76" s="3" t="s">
        <v>413</v>
      </c>
      <c r="F76" s="3" t="s">
        <v>413</v>
      </c>
      <c r="G76" s="3">
        <v>0.11891580288</v>
      </c>
      <c r="H76" s="3" t="s">
        <v>413</v>
      </c>
      <c r="I76" s="3">
        <v>1.9026528460799999E-4</v>
      </c>
      <c r="J76" s="3">
        <v>3.8053056921599998E-4</v>
      </c>
      <c r="K76" s="3">
        <v>4.7566321152E-4</v>
      </c>
      <c r="L76" s="3" t="s">
        <v>413</v>
      </c>
      <c r="M76" s="3" t="s">
        <v>413</v>
      </c>
      <c r="N76" s="3">
        <v>2.6161476633600002E-2</v>
      </c>
      <c r="O76" s="3">
        <v>1.1891580288000002E-3</v>
      </c>
      <c r="P76" s="3" t="s">
        <v>413</v>
      </c>
      <c r="Q76" s="3">
        <v>7.1349481727999995E-3</v>
      </c>
      <c r="R76" s="3" t="s">
        <v>413</v>
      </c>
      <c r="S76" s="3" t="s">
        <v>413</v>
      </c>
      <c r="T76" s="3" t="s">
        <v>413</v>
      </c>
      <c r="U76" s="3" t="s">
        <v>413</v>
      </c>
      <c r="V76" s="3">
        <v>1.1891580288000002E-3</v>
      </c>
      <c r="W76" s="3">
        <v>7.6106113843200013E-2</v>
      </c>
      <c r="X76" s="3" t="s">
        <v>413</v>
      </c>
      <c r="Y76" s="3" t="s">
        <v>413</v>
      </c>
      <c r="Z76" s="3" t="s">
        <v>413</v>
      </c>
      <c r="AA76" s="3" t="s">
        <v>413</v>
      </c>
      <c r="AB76" s="3" t="s">
        <v>413</v>
      </c>
      <c r="AC76" s="3" t="s">
        <v>413</v>
      </c>
      <c r="AD76" s="3">
        <v>61.836217497600003</v>
      </c>
      <c r="AE76" s="51"/>
      <c r="AF76" s="22" t="s">
        <v>416</v>
      </c>
      <c r="AG76" s="22" t="s">
        <v>416</v>
      </c>
      <c r="AH76" s="22" t="s">
        <v>416</v>
      </c>
      <c r="AI76" s="22" t="s">
        <v>416</v>
      </c>
      <c r="AJ76" s="22" t="s">
        <v>416</v>
      </c>
      <c r="AK76" s="22">
        <v>23.783160576</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t="s">
        <v>416</v>
      </c>
      <c r="AG77" s="22" t="s">
        <v>416</v>
      </c>
      <c r="AH77" s="22" t="s">
        <v>416</v>
      </c>
      <c r="AI77" s="22" t="s">
        <v>416</v>
      </c>
      <c r="AJ77" s="22" t="s">
        <v>416</v>
      </c>
      <c r="AK77" s="22" t="s">
        <v>416</v>
      </c>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t="s">
        <v>416</v>
      </c>
      <c r="AG78" s="22" t="s">
        <v>416</v>
      </c>
      <c r="AH78" s="22" t="s">
        <v>416</v>
      </c>
      <c r="AI78" s="22" t="s">
        <v>416</v>
      </c>
      <c r="AJ78" s="22" t="s">
        <v>416</v>
      </c>
      <c r="AK78" s="22" t="s">
        <v>416</v>
      </c>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t="s">
        <v>416</v>
      </c>
      <c r="AG79" s="22" t="s">
        <v>416</v>
      </c>
      <c r="AH79" s="22" t="s">
        <v>416</v>
      </c>
      <c r="AI79" s="22" t="s">
        <v>416</v>
      </c>
      <c r="AJ79" s="22" t="s">
        <v>416</v>
      </c>
      <c r="AK79" s="22" t="s">
        <v>416</v>
      </c>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t="s">
        <v>416</v>
      </c>
      <c r="AG80" s="22" t="s">
        <v>416</v>
      </c>
      <c r="AH80" s="22" t="s">
        <v>416</v>
      </c>
      <c r="AI80" s="22" t="s">
        <v>416</v>
      </c>
      <c r="AJ80" s="22" t="s">
        <v>416</v>
      </c>
      <c r="AK80" s="22" t="s">
        <v>416</v>
      </c>
      <c r="AL80" s="40" t="s">
        <v>419</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t="s">
        <v>416</v>
      </c>
      <c r="AG81" s="22" t="s">
        <v>416</v>
      </c>
      <c r="AH81" s="22" t="s">
        <v>416</v>
      </c>
      <c r="AI81" s="22" t="s">
        <v>416</v>
      </c>
      <c r="AJ81" s="22" t="s">
        <v>416</v>
      </c>
      <c r="AK81" s="22" t="s">
        <v>416</v>
      </c>
      <c r="AL81" s="40" t="s">
        <v>206</v>
      </c>
    </row>
    <row r="82" spans="1:38" ht="26.25" customHeight="1" thickBot="1" x14ac:dyDescent="0.45">
      <c r="A82" s="60" t="s">
        <v>207</v>
      </c>
      <c r="B82" s="64" t="s">
        <v>208</v>
      </c>
      <c r="C82" s="70" t="s">
        <v>209</v>
      </c>
      <c r="D82" s="62"/>
      <c r="E82" s="3" t="s">
        <v>416</v>
      </c>
      <c r="F82" s="3">
        <v>20.189868196849933</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10461627</v>
      </c>
      <c r="AL82" s="40" t="s">
        <v>446</v>
      </c>
    </row>
    <row r="83" spans="1:38" ht="26.25" customHeight="1" thickBot="1" x14ac:dyDescent="0.45">
      <c r="A83" s="60" t="s">
        <v>53</v>
      </c>
      <c r="B83" s="71" t="s">
        <v>210</v>
      </c>
      <c r="C83" s="72" t="s">
        <v>211</v>
      </c>
      <c r="D83" s="62"/>
      <c r="E83" s="3" t="s">
        <v>413</v>
      </c>
      <c r="F83" s="3">
        <v>1.4612013664000001E-2</v>
      </c>
      <c r="G83" s="3" t="s">
        <v>413</v>
      </c>
      <c r="H83" s="3" t="s">
        <v>416</v>
      </c>
      <c r="I83" s="3">
        <v>1.4612013664000016E-3</v>
      </c>
      <c r="J83" s="3">
        <v>1.9178267934000015E-2</v>
      </c>
      <c r="K83" s="3">
        <v>12.785511956000001</v>
      </c>
      <c r="L83" s="3">
        <v>8.3288477884800098E-5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913250854</v>
      </c>
      <c r="AL83" s="40" t="s">
        <v>447</v>
      </c>
    </row>
    <row r="84" spans="1:38" ht="26.25" customHeight="1" thickBot="1" x14ac:dyDescent="0.45">
      <c r="A84" s="60" t="s">
        <v>53</v>
      </c>
      <c r="B84" s="71" t="s">
        <v>212</v>
      </c>
      <c r="C84" s="72" t="s">
        <v>213</v>
      </c>
      <c r="D84" s="62"/>
      <c r="E84" s="3" t="s">
        <v>413</v>
      </c>
      <c r="F84" s="3">
        <v>8.3619681599999995E-2</v>
      </c>
      <c r="G84" s="3" t="s">
        <v>416</v>
      </c>
      <c r="H84" s="3" t="s">
        <v>416</v>
      </c>
      <c r="I84" s="3">
        <v>5.1458265600000004E-2</v>
      </c>
      <c r="J84" s="3">
        <v>0.25729132799999999</v>
      </c>
      <c r="K84" s="3">
        <v>1.0291653119999999</v>
      </c>
      <c r="L84" s="3">
        <v>6.6895745280000002E-6</v>
      </c>
      <c r="M84" s="3">
        <v>6.1106690399999998E-3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64322832</v>
      </c>
      <c r="AL84" s="40" t="s">
        <v>448</v>
      </c>
    </row>
    <row r="85" spans="1:38" ht="26.25" customHeight="1" thickBot="1" x14ac:dyDescent="0.45">
      <c r="A85" s="60" t="s">
        <v>207</v>
      </c>
      <c r="B85" s="66" t="s">
        <v>214</v>
      </c>
      <c r="C85" s="72" t="s">
        <v>399</v>
      </c>
      <c r="D85" s="62"/>
      <c r="E85" s="3" t="s">
        <v>416</v>
      </c>
      <c r="F85" s="3">
        <v>15.034117507802197</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157885876.59340662</v>
      </c>
      <c r="AL85" s="40" t="s">
        <v>449</v>
      </c>
    </row>
    <row r="86" spans="1:38" ht="26.25" customHeight="1" thickBot="1" x14ac:dyDescent="0.45">
      <c r="A86" s="60" t="s">
        <v>207</v>
      </c>
      <c r="B86" s="66" t="s">
        <v>215</v>
      </c>
      <c r="C86" s="70" t="s">
        <v>216</v>
      </c>
      <c r="D86" s="62"/>
      <c r="E86" s="3" t="s">
        <v>416</v>
      </c>
      <c r="F86" s="3">
        <v>1.8938521599999998</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4260810</v>
      </c>
      <c r="AL86" s="40" t="s">
        <v>450</v>
      </c>
    </row>
    <row r="87" spans="1:38" ht="26.25" customHeight="1" thickBot="1" x14ac:dyDescent="0.45">
      <c r="A87" s="60" t="s">
        <v>207</v>
      </c>
      <c r="B87" s="66" t="s">
        <v>217</v>
      </c>
      <c r="C87" s="70" t="s">
        <v>218</v>
      </c>
      <c r="D87" s="62"/>
      <c r="E87" s="3" t="s">
        <v>416</v>
      </c>
      <c r="F87" s="3">
        <v>0.17148216999999999</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868212</v>
      </c>
      <c r="AL87" s="40" t="s">
        <v>450</v>
      </c>
    </row>
    <row r="88" spans="1:38" ht="26.25" customHeight="1" thickBot="1" x14ac:dyDescent="0.45">
      <c r="A88" s="60" t="s">
        <v>207</v>
      </c>
      <c r="B88" s="66" t="s">
        <v>219</v>
      </c>
      <c r="C88" s="70" t="s">
        <v>220</v>
      </c>
      <c r="D88" s="62"/>
      <c r="E88" s="3" t="s">
        <v>413</v>
      </c>
      <c r="F88" s="3">
        <v>5.9352495099251179</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4.7338777574999998E-2</v>
      </c>
      <c r="Y88" s="3" t="s">
        <v>413</v>
      </c>
      <c r="Z88" s="3" t="s">
        <v>413</v>
      </c>
      <c r="AA88" s="3" t="s">
        <v>413</v>
      </c>
      <c r="AB88" s="3" t="s">
        <v>413</v>
      </c>
      <c r="AC88" s="3" t="s">
        <v>413</v>
      </c>
      <c r="AD88" s="3" t="s">
        <v>413</v>
      </c>
      <c r="AE88" s="51"/>
      <c r="AF88" s="22" t="s">
        <v>416</v>
      </c>
      <c r="AG88" s="22" t="s">
        <v>416</v>
      </c>
      <c r="AH88" s="22" t="s">
        <v>416</v>
      </c>
      <c r="AI88" s="22" t="s">
        <v>416</v>
      </c>
      <c r="AJ88" s="22" t="s">
        <v>416</v>
      </c>
      <c r="AK88" s="22">
        <v>391878369.00688457</v>
      </c>
      <c r="AL88" s="40" t="s">
        <v>451</v>
      </c>
    </row>
    <row r="89" spans="1:38" ht="26.25" customHeight="1" thickBot="1" x14ac:dyDescent="0.45">
      <c r="A89" s="60" t="s">
        <v>207</v>
      </c>
      <c r="B89" s="66" t="s">
        <v>221</v>
      </c>
      <c r="C89" s="70" t="s">
        <v>222</v>
      </c>
      <c r="D89" s="62"/>
      <c r="E89" s="3" t="s">
        <v>416</v>
      </c>
      <c r="F89" s="3">
        <v>2.9272573749999999</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13381748</v>
      </c>
      <c r="AL89" s="40" t="s">
        <v>452</v>
      </c>
    </row>
    <row r="90" spans="1:38" s="5" customFormat="1" ht="26.25" customHeight="1" thickBot="1" x14ac:dyDescent="0.45">
      <c r="A90" s="60" t="s">
        <v>207</v>
      </c>
      <c r="B90" s="66" t="s">
        <v>223</v>
      </c>
      <c r="C90" s="70" t="s">
        <v>224</v>
      </c>
      <c r="D90" s="62"/>
      <c r="E90" s="3" t="s">
        <v>416</v>
      </c>
      <c r="F90" s="3">
        <v>2.217083285749998</v>
      </c>
      <c r="G90" s="3" t="s">
        <v>416</v>
      </c>
      <c r="H90" s="3" t="s">
        <v>416</v>
      </c>
      <c r="I90" s="3">
        <v>0.50529590999999996</v>
      </c>
      <c r="J90" s="3">
        <v>0.75794386499999999</v>
      </c>
      <c r="K90" s="3">
        <v>0.92637583500000009</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t="s">
        <v>416</v>
      </c>
      <c r="AG90" s="22" t="s">
        <v>416</v>
      </c>
      <c r="AH90" s="22" t="s">
        <v>416</v>
      </c>
      <c r="AI90" s="22" t="s">
        <v>416</v>
      </c>
      <c r="AJ90" s="22" t="s">
        <v>416</v>
      </c>
      <c r="AK90" s="22" t="s">
        <v>416</v>
      </c>
      <c r="AL90" s="40"/>
    </row>
    <row r="91" spans="1:38" ht="26.25" customHeight="1" thickBot="1" x14ac:dyDescent="0.45">
      <c r="A91" s="60" t="s">
        <v>207</v>
      </c>
      <c r="B91" s="64" t="s">
        <v>400</v>
      </c>
      <c r="C91" s="66" t="s">
        <v>225</v>
      </c>
      <c r="D91" s="62"/>
      <c r="E91" s="3">
        <v>4.5184440315600004E-2</v>
      </c>
      <c r="F91" s="3">
        <v>0.63497356493758117</v>
      </c>
      <c r="G91" s="3">
        <v>1.1854013399999999E-3</v>
      </c>
      <c r="H91" s="3">
        <v>0.10393994525930002</v>
      </c>
      <c r="I91" s="3">
        <v>0.67625617576698005</v>
      </c>
      <c r="J91" s="3">
        <v>0.67627500873264002</v>
      </c>
      <c r="K91" s="3">
        <v>0.67627889857611001</v>
      </c>
      <c r="L91" s="3">
        <v>0.30431527909514106</v>
      </c>
      <c r="M91" s="3">
        <v>1.3828284203542003</v>
      </c>
      <c r="N91" s="3">
        <v>0.30773332799999997</v>
      </c>
      <c r="O91" s="3">
        <v>0.13582808284680001</v>
      </c>
      <c r="P91" s="3">
        <v>2.2373469E-5</v>
      </c>
      <c r="Q91" s="3">
        <v>5.2204760999999993E-4</v>
      </c>
      <c r="R91" s="3">
        <v>6.1232652000000002E-3</v>
      </c>
      <c r="S91" s="3">
        <v>0.30952470568680002</v>
      </c>
      <c r="T91" s="3">
        <v>7.9399088843400009E-2</v>
      </c>
      <c r="U91" s="3" t="s">
        <v>413</v>
      </c>
      <c r="V91" s="3">
        <v>0.16967799884340001</v>
      </c>
      <c r="W91" s="3">
        <v>4.5082385895600006E-2</v>
      </c>
      <c r="X91" s="3">
        <v>2.7800804635620003E-3</v>
      </c>
      <c r="Y91" s="3">
        <v>1.12705964739E-3</v>
      </c>
      <c r="Z91" s="3">
        <v>1.12705964739E-3</v>
      </c>
      <c r="AA91" s="3">
        <v>1.12705964739E-3</v>
      </c>
      <c r="AB91" s="3">
        <v>6.1612594057319997E-3</v>
      </c>
      <c r="AC91" s="3" t="s">
        <v>413</v>
      </c>
      <c r="AD91" s="3" t="s">
        <v>413</v>
      </c>
      <c r="AE91" s="51"/>
      <c r="AF91" s="22" t="s">
        <v>416</v>
      </c>
      <c r="AG91" s="22" t="s">
        <v>416</v>
      </c>
      <c r="AH91" s="22" t="s">
        <v>416</v>
      </c>
      <c r="AI91" s="22" t="s">
        <v>416</v>
      </c>
      <c r="AJ91" s="22" t="s">
        <v>416</v>
      </c>
      <c r="AK91" s="22" t="s">
        <v>416</v>
      </c>
      <c r="AL91" s="40" t="s">
        <v>453</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t="s">
        <v>416</v>
      </c>
      <c r="AG92" s="22" t="s">
        <v>416</v>
      </c>
      <c r="AH92" s="22" t="s">
        <v>416</v>
      </c>
      <c r="AI92" s="22" t="s">
        <v>416</v>
      </c>
      <c r="AJ92" s="22" t="s">
        <v>416</v>
      </c>
      <c r="AK92" s="22" t="s">
        <v>416</v>
      </c>
      <c r="AL92" s="40" t="s">
        <v>228</v>
      </c>
    </row>
    <row r="93" spans="1:38" ht="26.25" customHeight="1" thickBot="1" x14ac:dyDescent="0.45">
      <c r="A93" s="60" t="s">
        <v>53</v>
      </c>
      <c r="B93" s="64" t="s">
        <v>229</v>
      </c>
      <c r="C93" s="61" t="s">
        <v>401</v>
      </c>
      <c r="D93" s="67"/>
      <c r="E93" s="3" t="s">
        <v>416</v>
      </c>
      <c r="F93" s="3">
        <v>3.5152950845395599</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3003024.6124070003</v>
      </c>
      <c r="AL93" s="40" t="s">
        <v>454</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0.49922137999999999</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499221.38</v>
      </c>
      <c r="AL95" s="40" t="s">
        <v>455</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4.6879392792241743E-2</v>
      </c>
      <c r="F99" s="3">
        <v>2.5864761382345081</v>
      </c>
      <c r="G99" s="3" t="s">
        <v>416</v>
      </c>
      <c r="H99" s="3">
        <v>2.0442659837762109</v>
      </c>
      <c r="I99" s="3">
        <v>3.29892671192E-2</v>
      </c>
      <c r="J99" s="3">
        <v>5.0690825085600001E-2</v>
      </c>
      <c r="K99" s="3">
        <v>0.1110370454256</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80.461627120000003</v>
      </c>
      <c r="AL99" s="40" t="s">
        <v>241</v>
      </c>
    </row>
    <row r="100" spans="1:38" ht="26.25" customHeight="1" thickBot="1" x14ac:dyDescent="0.45">
      <c r="A100" s="60" t="s">
        <v>239</v>
      </c>
      <c r="B100" s="60" t="s">
        <v>242</v>
      </c>
      <c r="C100" s="61" t="s">
        <v>404</v>
      </c>
      <c r="D100" s="74"/>
      <c r="E100" s="3">
        <v>0.10728023175288999</v>
      </c>
      <c r="F100" s="3">
        <v>2.0313561731419916</v>
      </c>
      <c r="G100" s="3" t="s">
        <v>416</v>
      </c>
      <c r="H100" s="3">
        <v>3.5088049124461738</v>
      </c>
      <c r="I100" s="3">
        <v>8.8988210670599976E-2</v>
      </c>
      <c r="J100" s="3">
        <v>0.13348231600589999</v>
      </c>
      <c r="K100" s="3">
        <v>0.29168357942029999</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494.37894816999994</v>
      </c>
      <c r="AL100" s="40" t="s">
        <v>241</v>
      </c>
    </row>
    <row r="101" spans="1:38" ht="26.25" customHeight="1" thickBot="1" x14ac:dyDescent="0.45">
      <c r="A101" s="60" t="s">
        <v>239</v>
      </c>
      <c r="B101" s="60" t="s">
        <v>243</v>
      </c>
      <c r="C101" s="61" t="s">
        <v>244</v>
      </c>
      <c r="D101" s="74"/>
      <c r="E101" s="3">
        <v>0.10820868</v>
      </c>
      <c r="F101" s="3">
        <v>0.33738323773959189</v>
      </c>
      <c r="G101" s="3" t="s">
        <v>416</v>
      </c>
      <c r="H101" s="3">
        <v>3.7078604444294876</v>
      </c>
      <c r="I101" s="3">
        <v>0.18034779999999997</v>
      </c>
      <c r="J101" s="3">
        <v>0.54104339999999995</v>
      </c>
      <c r="K101" s="3">
        <v>1.2624346</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9017.39</v>
      </c>
      <c r="AL101" s="40" t="s">
        <v>241</v>
      </c>
    </row>
    <row r="102" spans="1:38" ht="26.25" customHeight="1" thickBot="1" x14ac:dyDescent="0.45">
      <c r="A102" s="60" t="s">
        <v>239</v>
      </c>
      <c r="B102" s="60" t="s">
        <v>245</v>
      </c>
      <c r="C102" s="61" t="s">
        <v>382</v>
      </c>
      <c r="D102" s="74"/>
      <c r="E102" s="3">
        <v>7.2369564999999999E-3</v>
      </c>
      <c r="F102" s="3">
        <v>0.24533380009408862</v>
      </c>
      <c r="G102" s="3" t="s">
        <v>416</v>
      </c>
      <c r="H102" s="3">
        <v>2.7378609663091549</v>
      </c>
      <c r="I102" s="3">
        <v>3.6183820716321263E-3</v>
      </c>
      <c r="J102" s="3">
        <v>8.0404270537240946E-2</v>
      </c>
      <c r="K102" s="3">
        <v>0.5354387322995463</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678.29899999999998</v>
      </c>
      <c r="AL102" s="40" t="s">
        <v>241</v>
      </c>
    </row>
    <row r="103" spans="1:38" ht="26.25" customHeight="1" thickBot="1" x14ac:dyDescent="0.45">
      <c r="A103" s="60" t="s">
        <v>239</v>
      </c>
      <c r="B103" s="60" t="s">
        <v>246</v>
      </c>
      <c r="C103" s="61" t="s">
        <v>247</v>
      </c>
      <c r="D103" s="74"/>
      <c r="E103" s="3">
        <v>3.8603300000000004E-4</v>
      </c>
      <c r="F103" s="3">
        <v>7.2199286976037363E-2</v>
      </c>
      <c r="G103" s="3" t="s">
        <v>416</v>
      </c>
      <c r="H103" s="3">
        <v>2.5967404708315277E-2</v>
      </c>
      <c r="I103" s="3">
        <v>2.0464400000000001E-3</v>
      </c>
      <c r="J103" s="3">
        <v>3.1161699999999997E-3</v>
      </c>
      <c r="K103" s="3">
        <v>6.7439500000000003E-3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4.6509999999999998</v>
      </c>
      <c r="AL103" s="40" t="s">
        <v>241</v>
      </c>
    </row>
    <row r="104" spans="1:38" ht="26.25" customHeight="1" thickBot="1" x14ac:dyDescent="0.45">
      <c r="A104" s="60" t="s">
        <v>239</v>
      </c>
      <c r="B104" s="60" t="s">
        <v>248</v>
      </c>
      <c r="C104" s="61" t="s">
        <v>249</v>
      </c>
      <c r="D104" s="74"/>
      <c r="E104" s="3">
        <v>4.4239068000000006E-2</v>
      </c>
      <c r="F104" s="3">
        <v>0.63202924548192729</v>
      </c>
      <c r="G104" s="3" t="s">
        <v>416</v>
      </c>
      <c r="H104" s="3">
        <v>1.7944157706755093</v>
      </c>
      <c r="I104" s="3">
        <v>7.3731779999999997E-2</v>
      </c>
      <c r="J104" s="3">
        <v>0.22119533999999999</v>
      </c>
      <c r="K104" s="3">
        <v>0.51612246000000006</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3686.5889999999999</v>
      </c>
      <c r="AL104" s="40" t="s">
        <v>241</v>
      </c>
    </row>
    <row r="105" spans="1:38" ht="26.25" customHeight="1" thickBot="1" x14ac:dyDescent="0.45">
      <c r="A105" s="60" t="s">
        <v>239</v>
      </c>
      <c r="B105" s="60" t="s">
        <v>250</v>
      </c>
      <c r="C105" s="61" t="s">
        <v>251</v>
      </c>
      <c r="D105" s="74"/>
      <c r="E105" s="3">
        <v>1.003E-3</v>
      </c>
      <c r="F105" s="3" t="s">
        <v>414</v>
      </c>
      <c r="G105" s="3" t="s">
        <v>416</v>
      </c>
      <c r="H105" s="3" t="s">
        <v>414</v>
      </c>
      <c r="I105" s="3">
        <v>5.6167999999999995E-4</v>
      </c>
      <c r="J105" s="3">
        <v>8.8263999999999986E-4</v>
      </c>
      <c r="K105" s="3">
        <v>1.9257599999999997E-3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4.0119999999999996</v>
      </c>
      <c r="AL105" s="40" t="s">
        <v>241</v>
      </c>
    </row>
    <row r="106" spans="1:38" ht="26.25" customHeight="1" thickBot="1" x14ac:dyDescent="0.45">
      <c r="A106" s="60" t="s">
        <v>239</v>
      </c>
      <c r="B106" s="60" t="s">
        <v>252</v>
      </c>
      <c r="C106" s="61" t="s">
        <v>253</v>
      </c>
      <c r="D106" s="74"/>
      <c r="E106" s="3">
        <v>4.3200000000000004E-4</v>
      </c>
      <c r="F106" s="3" t="s">
        <v>414</v>
      </c>
      <c r="G106" s="3" t="s">
        <v>416</v>
      </c>
      <c r="H106" s="3" t="s">
        <v>414</v>
      </c>
      <c r="I106" s="3">
        <v>1.728E-4</v>
      </c>
      <c r="J106" s="3">
        <v>2.7648000000000001E-4</v>
      </c>
      <c r="K106" s="3">
        <v>5.8752000000000001E-4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1.728</v>
      </c>
      <c r="AL106" s="40" t="s">
        <v>241</v>
      </c>
    </row>
    <row r="107" spans="1:38" ht="26.25" customHeight="1" thickBot="1" x14ac:dyDescent="0.45">
      <c r="A107" s="60" t="s">
        <v>239</v>
      </c>
      <c r="B107" s="60" t="s">
        <v>254</v>
      </c>
      <c r="C107" s="61" t="s">
        <v>375</v>
      </c>
      <c r="D107" s="74"/>
      <c r="E107" s="3">
        <v>0.14552157794999998</v>
      </c>
      <c r="F107" s="3">
        <v>0.50080928206547859</v>
      </c>
      <c r="G107" s="3" t="s">
        <v>416</v>
      </c>
      <c r="H107" s="3">
        <v>3.2388359248228817</v>
      </c>
      <c r="I107" s="3">
        <v>3.1183195274999999E-2</v>
      </c>
      <c r="J107" s="3">
        <v>0.41577593699999998</v>
      </c>
      <c r="K107" s="3">
        <v>1.9749357007500001</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10394.398424999999</v>
      </c>
      <c r="AL107" s="40" t="s">
        <v>241</v>
      </c>
    </row>
    <row r="108" spans="1:38" ht="26.25" customHeight="1" thickBot="1" x14ac:dyDescent="0.45">
      <c r="A108" s="60" t="s">
        <v>239</v>
      </c>
      <c r="B108" s="60" t="s">
        <v>255</v>
      </c>
      <c r="C108" s="61" t="s">
        <v>376</v>
      </c>
      <c r="D108" s="74"/>
      <c r="E108" s="3">
        <v>0.75616306731000005</v>
      </c>
      <c r="F108" s="3">
        <v>1.8847433287546052</v>
      </c>
      <c r="G108" s="3" t="s">
        <v>416</v>
      </c>
      <c r="H108" s="3">
        <v>3.6276166991129943</v>
      </c>
      <c r="I108" s="3">
        <v>5.6012079060000004E-2</v>
      </c>
      <c r="J108" s="3">
        <v>0.56012079060000008</v>
      </c>
      <c r="K108" s="3">
        <v>1.1202415812000002</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28006.039530000002</v>
      </c>
      <c r="AL108" s="40" t="s">
        <v>241</v>
      </c>
    </row>
    <row r="109" spans="1:38" ht="26.25" customHeight="1" thickBot="1" x14ac:dyDescent="0.45">
      <c r="A109" s="60" t="s">
        <v>239</v>
      </c>
      <c r="B109" s="60" t="s">
        <v>256</v>
      </c>
      <c r="C109" s="61" t="s">
        <v>377</v>
      </c>
      <c r="D109" s="74"/>
      <c r="E109" s="3">
        <v>1.6902468563399997E-2</v>
      </c>
      <c r="F109" s="3">
        <v>0.1273836719314532</v>
      </c>
      <c r="G109" s="3" t="s">
        <v>416</v>
      </c>
      <c r="H109" s="3">
        <v>0.42795648123655383</v>
      </c>
      <c r="I109" s="3">
        <v>1.2520347083999997E-2</v>
      </c>
      <c r="J109" s="3">
        <v>6.8861908961999993E-2</v>
      </c>
      <c r="K109" s="3">
        <v>6.8861908961999993E-2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626.01735419999989</v>
      </c>
      <c r="AL109" s="40" t="s">
        <v>241</v>
      </c>
    </row>
    <row r="110" spans="1:38" ht="26.25" customHeight="1" thickBot="1" x14ac:dyDescent="0.45">
      <c r="A110" s="60" t="s">
        <v>239</v>
      </c>
      <c r="B110" s="60" t="s">
        <v>257</v>
      </c>
      <c r="C110" s="61" t="s">
        <v>378</v>
      </c>
      <c r="D110" s="74"/>
      <c r="E110" s="3">
        <v>4.3491731975999993E-3</v>
      </c>
      <c r="F110" s="3">
        <v>1.381347794706151E-2</v>
      </c>
      <c r="G110" s="3" t="s">
        <v>416</v>
      </c>
      <c r="H110" s="3">
        <v>8.5571042279522669E-2</v>
      </c>
      <c r="I110" s="3">
        <v>3.9537938159999991E-3</v>
      </c>
      <c r="J110" s="3">
        <v>2.7676556711999995E-2</v>
      </c>
      <c r="K110" s="3">
        <v>2.7676556711999995E-2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197.68969079999997</v>
      </c>
      <c r="AL110" s="40" t="s">
        <v>241</v>
      </c>
    </row>
    <row r="111" spans="1:38" ht="26.25" customHeight="1" thickBot="1" x14ac:dyDescent="0.45">
      <c r="A111" s="60" t="s">
        <v>239</v>
      </c>
      <c r="B111" s="60" t="s">
        <v>258</v>
      </c>
      <c r="C111" s="61" t="s">
        <v>372</v>
      </c>
      <c r="D111" s="74"/>
      <c r="E111" s="3" t="s">
        <v>416</v>
      </c>
      <c r="F111" s="3">
        <v>5.3376754813195718E-2</v>
      </c>
      <c r="G111" s="3" t="s">
        <v>416</v>
      </c>
      <c r="H111" s="3">
        <v>1.3100232714884998</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449.49700000000001</v>
      </c>
      <c r="AL111" s="40" t="s">
        <v>241</v>
      </c>
    </row>
    <row r="112" spans="1:38" ht="26.25" customHeight="1" thickBot="1" x14ac:dyDescent="0.45">
      <c r="A112" s="60" t="s">
        <v>259</v>
      </c>
      <c r="B112" s="60" t="s">
        <v>260</v>
      </c>
      <c r="C112" s="61" t="s">
        <v>261</v>
      </c>
      <c r="D112" s="62"/>
      <c r="E112" s="3">
        <v>6.6968399999999999</v>
      </c>
      <c r="F112" s="3" t="s">
        <v>416</v>
      </c>
      <c r="G112" s="3" t="s">
        <v>416</v>
      </c>
      <c r="H112" s="3">
        <v>11.15699632957646</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167421000</v>
      </c>
      <c r="AL112" s="40" t="s">
        <v>410</v>
      </c>
    </row>
    <row r="113" spans="1:38" ht="26.25" customHeight="1" thickBot="1" x14ac:dyDescent="0.45">
      <c r="A113" s="60" t="s">
        <v>259</v>
      </c>
      <c r="B113" s="75" t="s">
        <v>262</v>
      </c>
      <c r="C113" s="76" t="s">
        <v>263</v>
      </c>
      <c r="D113" s="62"/>
      <c r="E113" s="3">
        <v>2.0995817515612387</v>
      </c>
      <c r="F113" s="3">
        <v>3.5978235274291408</v>
      </c>
      <c r="G113" s="3" t="s">
        <v>416</v>
      </c>
      <c r="H113" s="3">
        <v>13.486822644759741</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428</v>
      </c>
    </row>
    <row r="114" spans="1:38" ht="26.25" customHeight="1" thickBot="1" x14ac:dyDescent="0.45">
      <c r="A114" s="60" t="s">
        <v>259</v>
      </c>
      <c r="B114" s="75" t="s">
        <v>264</v>
      </c>
      <c r="C114" s="76" t="s">
        <v>383</v>
      </c>
      <c r="D114" s="62"/>
      <c r="E114" s="3">
        <v>2.1357264000000001E-2</v>
      </c>
      <c r="F114" s="3" t="s">
        <v>416</v>
      </c>
      <c r="G114" s="3" t="s">
        <v>416</v>
      </c>
      <c r="H114" s="3">
        <v>7.1139063599999997E-2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10678632</v>
      </c>
      <c r="AL114" s="40" t="s">
        <v>429</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t="s">
        <v>416</v>
      </c>
      <c r="AL115" s="40" t="s">
        <v>408</v>
      </c>
    </row>
    <row r="116" spans="1:38" ht="26.25" customHeight="1" thickBot="1" x14ac:dyDescent="0.45">
      <c r="A116" s="60" t="s">
        <v>259</v>
      </c>
      <c r="B116" s="60" t="s">
        <v>267</v>
      </c>
      <c r="C116" s="66" t="s">
        <v>405</v>
      </c>
      <c r="D116" s="62"/>
      <c r="E116" s="3">
        <v>7.6292004154031527</v>
      </c>
      <c r="F116" s="3">
        <v>0.10614930834383539</v>
      </c>
      <c r="G116" s="3" t="s">
        <v>416</v>
      </c>
      <c r="H116" s="3">
        <v>10.935571304281357</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430</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t="s">
        <v>416</v>
      </c>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t="s">
        <v>416</v>
      </c>
      <c r="AL118" s="40" t="s">
        <v>408</v>
      </c>
    </row>
    <row r="119" spans="1:38" ht="26.25" customHeight="1" thickBot="1" x14ac:dyDescent="0.45">
      <c r="A119" s="60" t="s">
        <v>259</v>
      </c>
      <c r="B119" s="60" t="s">
        <v>271</v>
      </c>
      <c r="C119" s="61" t="s">
        <v>272</v>
      </c>
      <c r="D119" s="62"/>
      <c r="E119" s="3" t="s">
        <v>416</v>
      </c>
      <c r="F119" s="3" t="s">
        <v>416</v>
      </c>
      <c r="G119" s="3" t="s">
        <v>416</v>
      </c>
      <c r="H119" s="3" t="s">
        <v>416</v>
      </c>
      <c r="I119" s="3">
        <v>0.17992250729899398</v>
      </c>
      <c r="J119" s="3">
        <v>4.6779851897738434</v>
      </c>
      <c r="K119" s="3">
        <v>4.6779851897738434</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2998708.454983233</v>
      </c>
      <c r="AL119" s="40" t="s">
        <v>431</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t="s">
        <v>416</v>
      </c>
      <c r="AL120" s="40" t="s">
        <v>408</v>
      </c>
    </row>
    <row r="121" spans="1:38" ht="26.25" customHeight="1" thickBot="1" x14ac:dyDescent="0.45">
      <c r="A121" s="60" t="s">
        <v>259</v>
      </c>
      <c r="B121" s="60" t="s">
        <v>275</v>
      </c>
      <c r="C121" s="66" t="s">
        <v>276</v>
      </c>
      <c r="D121" s="63"/>
      <c r="E121" s="3" t="s">
        <v>416</v>
      </c>
      <c r="F121" s="3">
        <v>2.2488599595805803</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2998708.454983233</v>
      </c>
      <c r="AL121" s="40" t="s">
        <v>431</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0.62227367675000012</v>
      </c>
      <c r="F123" s="3">
        <v>0.13527688625000003</v>
      </c>
      <c r="G123" s="3">
        <v>0.13527688625000003</v>
      </c>
      <c r="H123" s="3">
        <v>0.64932905400000007</v>
      </c>
      <c r="I123" s="3">
        <v>1.5324560087500001</v>
      </c>
      <c r="J123" s="3">
        <v>1.6087764105</v>
      </c>
      <c r="K123" s="3">
        <v>1.6352318505000001</v>
      </c>
      <c r="L123" s="3">
        <v>0.13527688625000001</v>
      </c>
      <c r="M123" s="3">
        <v>18.045936625750002</v>
      </c>
      <c r="N123" s="3">
        <v>2.9760914975000007E-2</v>
      </c>
      <c r="O123" s="3">
        <v>0.23808731980000006</v>
      </c>
      <c r="P123" s="3">
        <v>3.7877528150000013E-2</v>
      </c>
      <c r="Q123" s="3">
        <v>1.7315441440000003E-3</v>
      </c>
      <c r="R123" s="3">
        <v>2.1644301800000005E-2</v>
      </c>
      <c r="S123" s="3">
        <v>1.9750425392500003E-2</v>
      </c>
      <c r="T123" s="3">
        <v>1.4068796170000002E-2</v>
      </c>
      <c r="U123" s="3">
        <v>5.4110754500000012E-3</v>
      </c>
      <c r="V123" s="3">
        <v>0.15151011260000005</v>
      </c>
      <c r="W123" s="3">
        <v>0.13527688625000001</v>
      </c>
      <c r="X123" s="3">
        <v>0.10632763259250003</v>
      </c>
      <c r="Y123" s="3">
        <v>0.29679748843250003</v>
      </c>
      <c r="Z123" s="3">
        <v>0.12661916553000002</v>
      </c>
      <c r="AA123" s="3">
        <v>9.0906067560000012E-2</v>
      </c>
      <c r="AB123" s="3" t="s">
        <v>416</v>
      </c>
      <c r="AC123" s="3" t="s">
        <v>416</v>
      </c>
      <c r="AD123" s="3" t="s">
        <v>416</v>
      </c>
      <c r="AE123" s="51"/>
      <c r="AF123" s="22" t="s">
        <v>416</v>
      </c>
      <c r="AG123" s="22" t="s">
        <v>416</v>
      </c>
      <c r="AH123" s="22" t="s">
        <v>416</v>
      </c>
      <c r="AI123" s="22" t="s">
        <v>416</v>
      </c>
      <c r="AJ123" s="22" t="s">
        <v>416</v>
      </c>
      <c r="AK123" s="22">
        <v>270.55377250000004</v>
      </c>
      <c r="AL123" s="40" t="s">
        <v>432</v>
      </c>
    </row>
    <row r="124" spans="1:38" ht="26.25" customHeight="1" thickBot="1" x14ac:dyDescent="0.45">
      <c r="A124" s="60" t="s">
        <v>259</v>
      </c>
      <c r="B124" s="77" t="s">
        <v>282</v>
      </c>
      <c r="C124" s="61" t="s">
        <v>283</v>
      </c>
      <c r="D124" s="62"/>
      <c r="E124" s="3" t="s">
        <v>416</v>
      </c>
      <c r="F124" s="3" t="s">
        <v>416</v>
      </c>
      <c r="G124" s="3" t="s">
        <v>416</v>
      </c>
      <c r="H124" s="3" t="s">
        <v>414</v>
      </c>
      <c r="I124" s="3" t="s">
        <v>433</v>
      </c>
      <c r="J124" s="3" t="s">
        <v>433</v>
      </c>
      <c r="K124" s="3" t="s">
        <v>433</v>
      </c>
      <c r="L124" s="3" t="s">
        <v>433</v>
      </c>
      <c r="M124" s="3" t="s">
        <v>433</v>
      </c>
      <c r="N124" s="3" t="s">
        <v>433</v>
      </c>
      <c r="O124" s="3" t="s">
        <v>433</v>
      </c>
      <c r="P124" s="3" t="s">
        <v>433</v>
      </c>
      <c r="Q124" s="3" t="s">
        <v>433</v>
      </c>
      <c r="R124" s="3" t="s">
        <v>433</v>
      </c>
      <c r="S124" s="3" t="s">
        <v>433</v>
      </c>
      <c r="T124" s="3" t="s">
        <v>433</v>
      </c>
      <c r="U124" s="3" t="s">
        <v>433</v>
      </c>
      <c r="V124" s="3" t="s">
        <v>433</v>
      </c>
      <c r="W124" s="3" t="s">
        <v>433</v>
      </c>
      <c r="X124" s="3" t="s">
        <v>433</v>
      </c>
      <c r="Y124" s="3" t="s">
        <v>433</v>
      </c>
      <c r="Z124" s="3" t="s">
        <v>433</v>
      </c>
      <c r="AA124" s="3" t="s">
        <v>433</v>
      </c>
      <c r="AB124" s="3" t="s">
        <v>433</v>
      </c>
      <c r="AC124" s="3" t="s">
        <v>433</v>
      </c>
      <c r="AD124" s="3" t="s">
        <v>433</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1.9064480328898377</v>
      </c>
      <c r="G125" s="3" t="s">
        <v>416</v>
      </c>
      <c r="H125" s="3" t="s">
        <v>413</v>
      </c>
      <c r="I125" s="3">
        <v>1.5388614546459211E-4</v>
      </c>
      <c r="J125" s="3">
        <v>1.021244419901384E-3</v>
      </c>
      <c r="K125" s="3">
        <v>2.1590692530335195E-3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t="s">
        <v>416</v>
      </c>
      <c r="AG125" s="22" t="s">
        <v>416</v>
      </c>
      <c r="AH125" s="22" t="s">
        <v>416</v>
      </c>
      <c r="AI125" s="22" t="s">
        <v>416</v>
      </c>
      <c r="AJ125" s="22" t="s">
        <v>416</v>
      </c>
      <c r="AK125" s="22">
        <v>4663.2165292300642</v>
      </c>
      <c r="AL125" s="40" t="s">
        <v>434</v>
      </c>
    </row>
    <row r="126" spans="1:38" ht="26.25" customHeight="1" thickBot="1" x14ac:dyDescent="0.45">
      <c r="A126" s="60" t="s">
        <v>284</v>
      </c>
      <c r="B126" s="60" t="s">
        <v>287</v>
      </c>
      <c r="C126" s="61" t="s">
        <v>288</v>
      </c>
      <c r="D126" s="62"/>
      <c r="E126" s="3" t="s">
        <v>413</v>
      </c>
      <c r="F126" s="3" t="s">
        <v>413</v>
      </c>
      <c r="G126" s="3" t="s">
        <v>413</v>
      </c>
      <c r="H126" s="3">
        <v>8.5419744793386373E-3</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t="s">
        <v>416</v>
      </c>
      <c r="AG126" s="22" t="s">
        <v>416</v>
      </c>
      <c r="AH126" s="22" t="s">
        <v>416</v>
      </c>
      <c r="AI126" s="22" t="s">
        <v>416</v>
      </c>
      <c r="AJ126" s="22" t="s">
        <v>416</v>
      </c>
      <c r="AK126" s="22">
        <v>35.591560330577657</v>
      </c>
      <c r="AL126" s="40" t="s">
        <v>435</v>
      </c>
    </row>
    <row r="127" spans="1:38" ht="26.25" customHeight="1" thickBot="1" x14ac:dyDescent="0.45">
      <c r="A127" s="60" t="s">
        <v>284</v>
      </c>
      <c r="B127" s="60" t="s">
        <v>289</v>
      </c>
      <c r="C127" s="61" t="s">
        <v>290</v>
      </c>
      <c r="D127" s="62"/>
      <c r="E127" s="3" t="s">
        <v>413</v>
      </c>
      <c r="F127" s="3" t="s">
        <v>413</v>
      </c>
      <c r="G127" s="3" t="s">
        <v>413</v>
      </c>
      <c r="H127" s="3">
        <v>0.49726319875776398</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t="s">
        <v>416</v>
      </c>
      <c r="AG127" s="22" t="s">
        <v>416</v>
      </c>
      <c r="AH127" s="22" t="s">
        <v>416</v>
      </c>
      <c r="AI127" s="22" t="s">
        <v>416</v>
      </c>
      <c r="AJ127" s="22" t="s">
        <v>416</v>
      </c>
      <c r="AK127" s="22">
        <v>1861.413043478261</v>
      </c>
      <c r="AL127" s="40" t="s">
        <v>443</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t="s">
        <v>416</v>
      </c>
      <c r="AG128" s="22" t="s">
        <v>416</v>
      </c>
      <c r="AH128" s="22" t="s">
        <v>416</v>
      </c>
      <c r="AI128" s="22" t="s">
        <v>416</v>
      </c>
      <c r="AJ128" s="22" t="s">
        <v>416</v>
      </c>
      <c r="AK128" s="22" t="s">
        <v>416</v>
      </c>
      <c r="AL128" s="40" t="s">
        <v>436</v>
      </c>
    </row>
    <row r="129" spans="1:38" ht="26.25" customHeight="1" thickBot="1" x14ac:dyDescent="0.45">
      <c r="A129" s="60" t="s">
        <v>284</v>
      </c>
      <c r="B129" s="64" t="s">
        <v>294</v>
      </c>
      <c r="C129" s="72" t="s">
        <v>295</v>
      </c>
      <c r="D129" s="62"/>
      <c r="E129" s="3">
        <v>2.7197437587746367E-4</v>
      </c>
      <c r="F129" s="3">
        <v>2.3133452660841739E-3</v>
      </c>
      <c r="G129" s="3">
        <v>1.4692868581885968E-5</v>
      </c>
      <c r="H129" s="3" t="s">
        <v>413</v>
      </c>
      <c r="I129" s="3">
        <v>1.2504569005860399E-6</v>
      </c>
      <c r="J129" s="3">
        <v>2.1882995760255698E-6</v>
      </c>
      <c r="K129" s="3">
        <v>3.1261422514650995E-6</v>
      </c>
      <c r="L129" s="3">
        <v>4.3765991520511404E-8</v>
      </c>
      <c r="M129" s="3">
        <v>2.1882995760255699E-5</v>
      </c>
      <c r="N129" s="3">
        <v>4.0639849269046295E-4</v>
      </c>
      <c r="O129" s="3">
        <v>3.1261422514650997E-5</v>
      </c>
      <c r="P129" s="3">
        <v>1.7506396608204555E-5</v>
      </c>
      <c r="Q129" s="3">
        <v>5.0018276023441589E-6</v>
      </c>
      <c r="R129" s="3" t="s">
        <v>413</v>
      </c>
      <c r="S129" s="3" t="s">
        <v>413</v>
      </c>
      <c r="T129" s="3">
        <v>4.3765991520511385E-5</v>
      </c>
      <c r="U129" s="3" t="s">
        <v>413</v>
      </c>
      <c r="V129" s="3" t="s">
        <v>413</v>
      </c>
      <c r="W129" s="3">
        <v>0.10941497880127848</v>
      </c>
      <c r="X129" s="3" t="s">
        <v>413</v>
      </c>
      <c r="Y129" s="3" t="s">
        <v>413</v>
      </c>
      <c r="Z129" s="3" t="s">
        <v>413</v>
      </c>
      <c r="AA129" s="3" t="s">
        <v>413</v>
      </c>
      <c r="AB129" s="3">
        <v>6.2522845029301999E-6</v>
      </c>
      <c r="AC129" s="3">
        <v>6.2522845029301991E-4</v>
      </c>
      <c r="AD129" s="3" t="s">
        <v>416</v>
      </c>
      <c r="AE129" s="51"/>
      <c r="AF129" s="22" t="s">
        <v>416</v>
      </c>
      <c r="AG129" s="22" t="s">
        <v>416</v>
      </c>
      <c r="AH129" s="22" t="s">
        <v>416</v>
      </c>
      <c r="AI129" s="22" t="s">
        <v>416</v>
      </c>
      <c r="AJ129" s="22" t="s">
        <v>416</v>
      </c>
      <c r="AK129" s="22">
        <v>0.31261422514650999</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t="s">
        <v>416</v>
      </c>
      <c r="AG130" s="22" t="s">
        <v>416</v>
      </c>
      <c r="AH130" s="22" t="s">
        <v>416</v>
      </c>
      <c r="AI130" s="22" t="s">
        <v>416</v>
      </c>
      <c r="AJ130" s="22" t="s">
        <v>416</v>
      </c>
      <c r="AK130" s="22" t="s">
        <v>416</v>
      </c>
      <c r="AL130" s="40" t="s">
        <v>296</v>
      </c>
    </row>
    <row r="131" spans="1:38" ht="26.25" customHeight="1" thickBot="1" x14ac:dyDescent="0.45">
      <c r="A131" s="60" t="s">
        <v>284</v>
      </c>
      <c r="B131" s="64" t="s">
        <v>299</v>
      </c>
      <c r="C131" s="72" t="s">
        <v>300</v>
      </c>
      <c r="D131" s="62"/>
      <c r="E131" s="3">
        <v>7.2322922142106939E-3</v>
      </c>
      <c r="F131" s="3">
        <v>2.2011324130206456E-3</v>
      </c>
      <c r="G131" s="3">
        <v>6.9618673748967296E-4</v>
      </c>
      <c r="H131" s="3" t="s">
        <v>413</v>
      </c>
      <c r="I131" s="3" t="s">
        <v>413</v>
      </c>
      <c r="J131" s="3" t="s">
        <v>413</v>
      </c>
      <c r="K131" s="3">
        <v>5.3456072887644304E-4</v>
      </c>
      <c r="L131" s="3">
        <v>1.2294896764158182E-3</v>
      </c>
      <c r="M131" s="3">
        <v>7.1694027166958185E-5</v>
      </c>
      <c r="N131" s="3" t="s">
        <v>416</v>
      </c>
      <c r="O131" s="3" t="s">
        <v>416</v>
      </c>
      <c r="P131" s="3">
        <v>3.650735330738529E-2</v>
      </c>
      <c r="Q131" s="3">
        <v>6.2889497514875608E-4</v>
      </c>
      <c r="R131" s="3">
        <v>1.2577899502975133E-4</v>
      </c>
      <c r="S131" s="3" t="s">
        <v>416</v>
      </c>
      <c r="T131" s="3">
        <v>6.2889497514875665E-5</v>
      </c>
      <c r="U131" s="3" t="s">
        <v>413</v>
      </c>
      <c r="V131" s="3" t="s">
        <v>413</v>
      </c>
      <c r="W131" s="3">
        <v>6.2697538931646675E-3</v>
      </c>
      <c r="X131" s="3" t="s">
        <v>413</v>
      </c>
      <c r="Y131" s="3" t="s">
        <v>413</v>
      </c>
      <c r="Z131" s="3" t="s">
        <v>413</v>
      </c>
      <c r="AA131" s="3" t="s">
        <v>413</v>
      </c>
      <c r="AB131" s="3">
        <v>1.257789950297512E-7</v>
      </c>
      <c r="AC131" s="3">
        <v>0.31444748757437802</v>
      </c>
      <c r="AD131" s="3">
        <v>6.2889497514875603E-2</v>
      </c>
      <c r="AE131" s="51"/>
      <c r="AF131" s="22" t="s">
        <v>416</v>
      </c>
      <c r="AG131" s="22" t="s">
        <v>416</v>
      </c>
      <c r="AH131" s="22" t="s">
        <v>416</v>
      </c>
      <c r="AI131" s="22" t="s">
        <v>416</v>
      </c>
      <c r="AJ131" s="22" t="s">
        <v>416</v>
      </c>
      <c r="AK131" s="22">
        <v>3.1444748757437799</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t="s">
        <v>416</v>
      </c>
      <c r="AG132" s="22" t="s">
        <v>416</v>
      </c>
      <c r="AH132" s="22" t="s">
        <v>416</v>
      </c>
      <c r="AI132" s="22" t="s">
        <v>416</v>
      </c>
      <c r="AJ132" s="22" t="s">
        <v>416</v>
      </c>
      <c r="AK132" s="22" t="s">
        <v>416</v>
      </c>
      <c r="AL132" s="40"/>
    </row>
    <row r="133" spans="1:38" ht="26.25" customHeight="1" thickBot="1" x14ac:dyDescent="0.45">
      <c r="A133" s="60" t="s">
        <v>284</v>
      </c>
      <c r="B133" s="64" t="s">
        <v>303</v>
      </c>
      <c r="C133" s="72" t="s">
        <v>304</v>
      </c>
      <c r="D133" s="62"/>
      <c r="E133" s="3">
        <v>2.31E-3</v>
      </c>
      <c r="F133" s="3">
        <v>3.6399999999999997E-5</v>
      </c>
      <c r="G133" s="3">
        <v>3.1640000000000005E-4</v>
      </c>
      <c r="H133" s="3" t="s">
        <v>413</v>
      </c>
      <c r="I133" s="3">
        <v>4.59961486920373E-3</v>
      </c>
      <c r="J133" s="3">
        <v>5.3557523281539754E-3</v>
      </c>
      <c r="K133" s="3">
        <v>7.600602820506972E-3</v>
      </c>
      <c r="L133" s="3" t="s">
        <v>413</v>
      </c>
      <c r="M133" s="3">
        <v>3.9200000000000004E-4</v>
      </c>
      <c r="N133" s="3">
        <v>8.4084000000000003E-5</v>
      </c>
      <c r="O133" s="3">
        <v>1.4083999999999999E-5</v>
      </c>
      <c r="P133" s="3">
        <v>4.1720000000000004E-3</v>
      </c>
      <c r="Q133" s="3">
        <v>3.8108000000000002E-5</v>
      </c>
      <c r="R133" s="3">
        <v>3.7968E-5</v>
      </c>
      <c r="S133" s="3">
        <v>3.4804000000000001E-5</v>
      </c>
      <c r="T133" s="3">
        <v>4.8523999999999991E-5</v>
      </c>
      <c r="U133" s="3">
        <v>5.5383999999999997E-5</v>
      </c>
      <c r="V133" s="3">
        <v>4.4833600000000003E-4</v>
      </c>
      <c r="W133" s="3">
        <v>7.5599999999999994E-5</v>
      </c>
      <c r="X133" s="3">
        <v>3.6960000000000001E-8</v>
      </c>
      <c r="Y133" s="3">
        <v>2.0187999999999999E-8</v>
      </c>
      <c r="Z133" s="3">
        <v>1.8031999999999999E-8</v>
      </c>
      <c r="AA133" s="3">
        <v>1.9572000000000001E-8</v>
      </c>
      <c r="AB133" s="3">
        <v>9.4752000000000014E-8</v>
      </c>
      <c r="AC133" s="3">
        <v>4.2000000000000002E-4</v>
      </c>
      <c r="AD133" s="3">
        <v>1.1479999999999999E-3</v>
      </c>
      <c r="AE133" s="51"/>
      <c r="AF133" s="22" t="s">
        <v>416</v>
      </c>
      <c r="AG133" s="22" t="s">
        <v>416</v>
      </c>
      <c r="AH133" s="22" t="s">
        <v>416</v>
      </c>
      <c r="AI133" s="22" t="s">
        <v>416</v>
      </c>
      <c r="AJ133" s="22" t="s">
        <v>416</v>
      </c>
      <c r="AK133" s="22">
        <v>3.4369884497738399</v>
      </c>
      <c r="AL133" s="40" t="s">
        <v>456</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t="s">
        <v>416</v>
      </c>
      <c r="AG134" s="22" t="s">
        <v>416</v>
      </c>
      <c r="AH134" s="22" t="s">
        <v>416</v>
      </c>
      <c r="AI134" s="22" t="s">
        <v>416</v>
      </c>
      <c r="AJ134" s="22" t="s">
        <v>416</v>
      </c>
      <c r="AK134" s="22" t="s">
        <v>416</v>
      </c>
      <c r="AL134" s="40"/>
    </row>
    <row r="135" spans="1:38" ht="26.25" customHeight="1" thickBot="1" x14ac:dyDescent="0.45">
      <c r="A135" s="60" t="s">
        <v>284</v>
      </c>
      <c r="B135" s="60" t="s">
        <v>307</v>
      </c>
      <c r="C135" s="61" t="s">
        <v>308</v>
      </c>
      <c r="D135" s="62"/>
      <c r="E135" s="3">
        <v>5.9794897027230949</v>
      </c>
      <c r="F135" s="3">
        <v>1.1982945296038265</v>
      </c>
      <c r="G135" s="3">
        <v>0.22767596062472703</v>
      </c>
      <c r="H135" s="3" t="s">
        <v>413</v>
      </c>
      <c r="I135" s="3">
        <v>5.524137781473641</v>
      </c>
      <c r="J135" s="3">
        <v>5.8596602497627117</v>
      </c>
      <c r="K135" s="3">
        <v>5.9675067574270573</v>
      </c>
      <c r="L135" s="3">
        <v>3.0658964687178707</v>
      </c>
      <c r="M135" s="3">
        <v>75.348760021488616</v>
      </c>
      <c r="N135" s="3">
        <v>0.8028573348345639</v>
      </c>
      <c r="O135" s="3">
        <v>8.3880617072267863E-2</v>
      </c>
      <c r="P135" s="3" t="s">
        <v>413</v>
      </c>
      <c r="Q135" s="3">
        <v>4.7931781184153061E-2</v>
      </c>
      <c r="R135" s="3">
        <v>1.1982945296038265E-2</v>
      </c>
      <c r="S135" s="3">
        <v>0.16776123414453573</v>
      </c>
      <c r="T135" s="3" t="s">
        <v>413</v>
      </c>
      <c r="U135" s="3">
        <v>3.5948835888114795E-2</v>
      </c>
      <c r="V135" s="3">
        <v>21.629216259349072</v>
      </c>
      <c r="W135" s="3" t="s">
        <v>413</v>
      </c>
      <c r="X135" s="3">
        <v>4.5183204422917225E-3</v>
      </c>
      <c r="Y135" s="3">
        <v>8.4718508292969778E-3</v>
      </c>
      <c r="Z135" s="3">
        <v>1.9202861879739821E-2</v>
      </c>
      <c r="AA135" s="3" t="s">
        <v>413</v>
      </c>
      <c r="AB135" s="3">
        <v>3.2193033151328522E-2</v>
      </c>
      <c r="AC135" s="3" t="s">
        <v>413</v>
      </c>
      <c r="AD135" s="3" t="s">
        <v>416</v>
      </c>
      <c r="AE135" s="51"/>
      <c r="AF135" s="22" t="s">
        <v>416</v>
      </c>
      <c r="AG135" s="22" t="s">
        <v>416</v>
      </c>
      <c r="AH135" s="22" t="s">
        <v>416</v>
      </c>
      <c r="AI135" s="22" t="s">
        <v>416</v>
      </c>
      <c r="AJ135" s="22" t="s">
        <v>416</v>
      </c>
      <c r="AK135" s="22">
        <v>1198.2945296038265</v>
      </c>
      <c r="AL135" s="40" t="s">
        <v>444</v>
      </c>
    </row>
    <row r="136" spans="1:38" ht="26.25" customHeight="1" thickBot="1" x14ac:dyDescent="0.45">
      <c r="A136" s="60" t="s">
        <v>284</v>
      </c>
      <c r="B136" s="60" t="s">
        <v>309</v>
      </c>
      <c r="C136" s="61" t="s">
        <v>310</v>
      </c>
      <c r="D136" s="62"/>
      <c r="E136" s="3" t="s">
        <v>416</v>
      </c>
      <c r="F136" s="3">
        <v>8.8034704200000008E-3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t="s">
        <v>416</v>
      </c>
      <c r="AG136" s="22" t="s">
        <v>416</v>
      </c>
      <c r="AH136" s="22" t="s">
        <v>416</v>
      </c>
      <c r="AI136" s="22" t="s">
        <v>416</v>
      </c>
      <c r="AJ136" s="22" t="s">
        <v>416</v>
      </c>
      <c r="AK136" s="22">
        <v>586.89802799999995</v>
      </c>
      <c r="AL136" s="40" t="s">
        <v>437</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t="s">
        <v>416</v>
      </c>
      <c r="AG137" s="22" t="s">
        <v>416</v>
      </c>
      <c r="AH137" s="22" t="s">
        <v>416</v>
      </c>
      <c r="AI137" s="22" t="s">
        <v>416</v>
      </c>
      <c r="AJ137" s="22" t="s">
        <v>416</v>
      </c>
      <c r="AK137" s="22" t="s">
        <v>416</v>
      </c>
      <c r="AL137" s="40" t="s">
        <v>438</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t="s">
        <v>416</v>
      </c>
      <c r="AG138" s="22" t="s">
        <v>416</v>
      </c>
      <c r="AH138" s="22" t="s">
        <v>416</v>
      </c>
      <c r="AI138" s="22" t="s">
        <v>416</v>
      </c>
      <c r="AJ138" s="22" t="s">
        <v>416</v>
      </c>
      <c r="AK138" s="22" t="s">
        <v>416</v>
      </c>
      <c r="AL138" s="40" t="s">
        <v>438</v>
      </c>
    </row>
    <row r="139" spans="1:38" ht="26.25" customHeight="1" thickBot="1" x14ac:dyDescent="0.45">
      <c r="A139" s="64" t="s">
        <v>284</v>
      </c>
      <c r="B139" s="64" t="s">
        <v>315</v>
      </c>
      <c r="C139" s="66" t="s">
        <v>373</v>
      </c>
      <c r="D139" s="63"/>
      <c r="E139" s="3" t="s">
        <v>413</v>
      </c>
      <c r="F139" s="3" t="s">
        <v>413</v>
      </c>
      <c r="G139" s="3" t="s">
        <v>413</v>
      </c>
      <c r="H139" s="3" t="s">
        <v>416</v>
      </c>
      <c r="I139" s="3">
        <v>6.3232561919999999E-2</v>
      </c>
      <c r="J139" s="3">
        <v>6.3232561919999999E-2</v>
      </c>
      <c r="K139" s="3">
        <v>6.3232561919999999E-2</v>
      </c>
      <c r="L139" s="3" t="s">
        <v>413</v>
      </c>
      <c r="M139" s="3" t="s">
        <v>413</v>
      </c>
      <c r="N139" s="3">
        <v>1.8399484799999999E-4</v>
      </c>
      <c r="O139" s="3">
        <v>3.6988809599999996E-4</v>
      </c>
      <c r="P139" s="3">
        <v>3.6988809599999996E-4</v>
      </c>
      <c r="Q139" s="3">
        <v>5.8800806399999996E-4</v>
      </c>
      <c r="R139" s="3">
        <v>5.6066563199999998E-4</v>
      </c>
      <c r="S139" s="3">
        <v>1.3067961599999998E-3</v>
      </c>
      <c r="T139" s="3" t="s">
        <v>413</v>
      </c>
      <c r="U139" s="3" t="s">
        <v>413</v>
      </c>
      <c r="V139" s="3" t="s">
        <v>413</v>
      </c>
      <c r="W139" s="3">
        <v>0.63800551679999995</v>
      </c>
      <c r="X139" s="3" t="s">
        <v>413</v>
      </c>
      <c r="Y139" s="3" t="s">
        <v>413</v>
      </c>
      <c r="Z139" s="3" t="s">
        <v>413</v>
      </c>
      <c r="AA139" s="3" t="s">
        <v>413</v>
      </c>
      <c r="AB139" s="3" t="s">
        <v>413</v>
      </c>
      <c r="AC139" s="3" t="s">
        <v>413</v>
      </c>
      <c r="AD139" s="3" t="s">
        <v>413</v>
      </c>
      <c r="AE139" s="51"/>
      <c r="AF139" s="22" t="s">
        <v>416</v>
      </c>
      <c r="AG139" s="22" t="s">
        <v>416</v>
      </c>
      <c r="AH139" s="22" t="s">
        <v>416</v>
      </c>
      <c r="AI139" s="22" t="s">
        <v>416</v>
      </c>
      <c r="AJ139" s="22" t="s">
        <v>416</v>
      </c>
      <c r="AK139" s="22">
        <v>1190</v>
      </c>
      <c r="AL139" s="40" t="s">
        <v>439</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t="s">
        <v>416</v>
      </c>
      <c r="AG140" s="22" t="s">
        <v>416</v>
      </c>
      <c r="AH140" s="22" t="s">
        <v>416</v>
      </c>
      <c r="AI140" s="22" t="s">
        <v>416</v>
      </c>
      <c r="AJ140" s="22" t="s">
        <v>416</v>
      </c>
      <c r="AK140" s="22" t="s">
        <v>416</v>
      </c>
      <c r="AL140" s="40" t="s">
        <v>416</v>
      </c>
    </row>
    <row r="141" spans="1:38" s="6" customFormat="1" ht="37.5" customHeight="1" thickBot="1" x14ac:dyDescent="0.45">
      <c r="A141" s="79"/>
      <c r="B141" s="80" t="s">
        <v>319</v>
      </c>
      <c r="C141" s="81" t="s">
        <v>384</v>
      </c>
      <c r="D141" s="79" t="s">
        <v>141</v>
      </c>
      <c r="E141" s="16">
        <f>SUM(E14:E140)</f>
        <v>233.10901589956188</v>
      </c>
      <c r="F141" s="16">
        <f>SUM(F14:F140)</f>
        <v>138.06384143456191</v>
      </c>
      <c r="G141" s="16">
        <f t="shared" ref="G141:AD141" si="0">SUM(G14:G140)</f>
        <v>43.811323139537357</v>
      </c>
      <c r="H141" s="16">
        <f t="shared" si="0"/>
        <v>64.484452916566468</v>
      </c>
      <c r="I141" s="16">
        <f t="shared" si="0"/>
        <v>36.361078758696038</v>
      </c>
      <c r="J141" s="16">
        <f t="shared" si="0"/>
        <v>59.726825385824057</v>
      </c>
      <c r="K141" s="16">
        <f t="shared" si="0"/>
        <v>114.15257367676175</v>
      </c>
      <c r="L141" s="16">
        <f t="shared" si="0"/>
        <v>7.9993208634299773</v>
      </c>
      <c r="M141" s="16">
        <f t="shared" si="0"/>
        <v>441.65600121182808</v>
      </c>
      <c r="N141" s="16">
        <f t="shared" si="0"/>
        <v>11.420104349020795</v>
      </c>
      <c r="O141" s="16">
        <f t="shared" si="0"/>
        <v>1.4546915362113666</v>
      </c>
      <c r="P141" s="16">
        <f t="shared" si="0"/>
        <v>0.73939017377792282</v>
      </c>
      <c r="Q141" s="16">
        <f t="shared" si="0"/>
        <v>1.1822201276688222</v>
      </c>
      <c r="R141" s="16">
        <f>SUM(R14:R140)</f>
        <v>5.9442193349129813</v>
      </c>
      <c r="S141" s="16">
        <f t="shared" si="0"/>
        <v>68.6220061979447</v>
      </c>
      <c r="T141" s="16">
        <f t="shared" si="0"/>
        <v>22.958099200945323</v>
      </c>
      <c r="U141" s="16">
        <f t="shared" si="0"/>
        <v>3.5663817292124951</v>
      </c>
      <c r="V141" s="16">
        <f t="shared" si="0"/>
        <v>71.969428849689919</v>
      </c>
      <c r="W141" s="16">
        <f t="shared" si="0"/>
        <v>25.446968650979471</v>
      </c>
      <c r="X141" s="16">
        <f t="shared" si="0"/>
        <v>5.4115054304059074</v>
      </c>
      <c r="Y141" s="16">
        <f t="shared" si="0"/>
        <v>5.9333148254750823</v>
      </c>
      <c r="Z141" s="16">
        <f t="shared" si="0"/>
        <v>3.2341834261416835</v>
      </c>
      <c r="AA141" s="16">
        <f t="shared" si="0"/>
        <v>2.3853790165723892</v>
      </c>
      <c r="AB141" s="16">
        <f t="shared" si="0"/>
        <v>17.038524633419232</v>
      </c>
      <c r="AC141" s="16">
        <f t="shared" si="0"/>
        <v>0.88848154228971532</v>
      </c>
      <c r="AD141" s="16">
        <f t="shared" si="0"/>
        <v>66.663458981918581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233.10901589956188</v>
      </c>
      <c r="F152" s="11">
        <f t="shared" ref="F152:AD152" si="1">SUM(F$141, F$151, IF(AND(ISNUMBER(SEARCH($B$4,"AT|BE|CH|GB|IE|LT|LU|NL")),SUM(F$143:F$149)&gt;0),SUM(F$143:F$149)-SUM(F$27:F$33),0))</f>
        <v>138.06384143456191</v>
      </c>
      <c r="G152" s="11">
        <f t="shared" si="1"/>
        <v>43.811323139537357</v>
      </c>
      <c r="H152" s="11">
        <f t="shared" si="1"/>
        <v>64.484452916566468</v>
      </c>
      <c r="I152" s="11">
        <f t="shared" si="1"/>
        <v>36.361078758696038</v>
      </c>
      <c r="J152" s="11">
        <f t="shared" si="1"/>
        <v>59.726825385824057</v>
      </c>
      <c r="K152" s="11">
        <f t="shared" si="1"/>
        <v>114.15257367676175</v>
      </c>
      <c r="L152" s="11">
        <f t="shared" si="1"/>
        <v>7.9993208634299773</v>
      </c>
      <c r="M152" s="11">
        <f t="shared" si="1"/>
        <v>441.65600121182808</v>
      </c>
      <c r="N152" s="11">
        <f t="shared" si="1"/>
        <v>11.420104349020795</v>
      </c>
      <c r="O152" s="11">
        <f t="shared" si="1"/>
        <v>1.4546915362113666</v>
      </c>
      <c r="P152" s="11">
        <f t="shared" si="1"/>
        <v>0.73939017377792282</v>
      </c>
      <c r="Q152" s="11">
        <f t="shared" si="1"/>
        <v>1.1822201276688222</v>
      </c>
      <c r="R152" s="11">
        <f t="shared" si="1"/>
        <v>5.9442193349129813</v>
      </c>
      <c r="S152" s="11">
        <f t="shared" si="1"/>
        <v>68.6220061979447</v>
      </c>
      <c r="T152" s="11">
        <f t="shared" si="1"/>
        <v>22.958099200945323</v>
      </c>
      <c r="U152" s="11">
        <f t="shared" si="1"/>
        <v>3.5663817292124951</v>
      </c>
      <c r="V152" s="11">
        <f t="shared" si="1"/>
        <v>71.969428849689919</v>
      </c>
      <c r="W152" s="11">
        <f t="shared" si="1"/>
        <v>25.446968650979471</v>
      </c>
      <c r="X152" s="11">
        <f t="shared" si="1"/>
        <v>5.4115054304059074</v>
      </c>
      <c r="Y152" s="11">
        <f t="shared" si="1"/>
        <v>5.9333148254750823</v>
      </c>
      <c r="Z152" s="11">
        <f t="shared" si="1"/>
        <v>3.2341834261416835</v>
      </c>
      <c r="AA152" s="11">
        <f t="shared" si="1"/>
        <v>2.3853790165723892</v>
      </c>
      <c r="AB152" s="11">
        <f t="shared" si="1"/>
        <v>17.038524633419232</v>
      </c>
      <c r="AC152" s="11">
        <f t="shared" si="1"/>
        <v>0.88848154228971532</v>
      </c>
      <c r="AD152" s="11">
        <f t="shared" si="1"/>
        <v>66.663458981918581</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215.42343481953137</v>
      </c>
      <c r="F154" s="11">
        <f>SUM(F$141, F$153, -1 * IF(OR($B$6=2005,$B$6&gt;=2020),SUM(F$99:F$122),0), IF(AND(ISNUMBER(SEARCH($B$4,"AT|BE|CH|GB|IE|LT|LU|NL")),SUM(F$143:F$149)&gt;0),SUM(F$143:F$149)-SUM(F$27:F$33),0))</f>
        <v>123.62610424202842</v>
      </c>
      <c r="G154" s="11">
        <f>SUM(G$141, G$153, IF(AND(ISNUMBER(SEARCH($B$4,"AT|BE|CH|GB|IE|LT|LU|NL")),SUM(G$143:G$149)&gt;0),SUM(G$143:G$149)-SUM(G$27:G$33),0))</f>
        <v>43.811323139537357</v>
      </c>
      <c r="H154" s="11">
        <f>SUM(H$141, H$153, IF(AND(ISNUMBER(SEARCH($B$4,"AT|BE|CH|GB|IE|LT|LU|NL")),SUM(H$143:H$149)&gt;0),SUM(H$143:H$149)-SUM(H$27:H$33),0))</f>
        <v>64.484452916566468</v>
      </c>
      <c r="I154" s="11">
        <f t="shared" ref="I154:AD154" si="2">SUM(I$141, I$153, IF(AND(ISNUMBER(SEARCH($B$4,"AT|BE|CH|GB|IE|LT|LU|NL")),SUM(I$143:I$149)&gt;0),SUM(I$143:I$149)-SUM(I$27:I$33),0))</f>
        <v>36.361078758696038</v>
      </c>
      <c r="J154" s="11">
        <f t="shared" si="2"/>
        <v>59.726825385824057</v>
      </c>
      <c r="K154" s="11">
        <f t="shared" si="2"/>
        <v>114.15257367676175</v>
      </c>
      <c r="L154" s="11">
        <f t="shared" si="2"/>
        <v>7.9993208634299773</v>
      </c>
      <c r="M154" s="11">
        <f t="shared" si="2"/>
        <v>441.65600121182808</v>
      </c>
      <c r="N154" s="11">
        <f t="shared" si="2"/>
        <v>11.420104349020795</v>
      </c>
      <c r="O154" s="11">
        <f t="shared" si="2"/>
        <v>1.4546915362113666</v>
      </c>
      <c r="P154" s="11">
        <f t="shared" si="2"/>
        <v>0.73939017377792282</v>
      </c>
      <c r="Q154" s="11">
        <f t="shared" si="2"/>
        <v>1.1822201276688222</v>
      </c>
      <c r="R154" s="11">
        <f t="shared" si="2"/>
        <v>5.9442193349129813</v>
      </c>
      <c r="S154" s="11">
        <f t="shared" si="2"/>
        <v>68.6220061979447</v>
      </c>
      <c r="T154" s="11">
        <f t="shared" si="2"/>
        <v>22.958099200945323</v>
      </c>
      <c r="U154" s="11">
        <f t="shared" si="2"/>
        <v>3.5663817292124951</v>
      </c>
      <c r="V154" s="11">
        <f t="shared" si="2"/>
        <v>71.969428849689919</v>
      </c>
      <c r="W154" s="11">
        <f t="shared" si="2"/>
        <v>25.446968650979471</v>
      </c>
      <c r="X154" s="11">
        <f t="shared" si="2"/>
        <v>5.4115054304059074</v>
      </c>
      <c r="Y154" s="11">
        <f t="shared" si="2"/>
        <v>5.9333148254750823</v>
      </c>
      <c r="Z154" s="11">
        <f t="shared" si="2"/>
        <v>3.2341834261416835</v>
      </c>
      <c r="AA154" s="11">
        <f t="shared" si="2"/>
        <v>2.3853790165723892</v>
      </c>
      <c r="AB154" s="11">
        <f t="shared" si="2"/>
        <v>17.038524633419232</v>
      </c>
      <c r="AC154" s="11">
        <f t="shared" si="2"/>
        <v>0.88848154228971532</v>
      </c>
      <c r="AD154" s="11">
        <f t="shared" si="2"/>
        <v>66.663458981918581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14.909498047261</v>
      </c>
      <c r="F157" s="19">
        <v>0.30016504540054995</v>
      </c>
      <c r="G157" s="19">
        <v>0.94775254772899931</v>
      </c>
      <c r="H157" s="19" t="s">
        <v>413</v>
      </c>
      <c r="I157" s="19">
        <v>0.24103144632400003</v>
      </c>
      <c r="J157" s="19">
        <v>0.24103144632400003</v>
      </c>
      <c r="K157" s="19" t="s">
        <v>413</v>
      </c>
      <c r="L157" s="19">
        <v>0.11569509423552</v>
      </c>
      <c r="M157" s="19">
        <v>2.9041805659750013</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2.1713180000000002E-3</v>
      </c>
      <c r="AC157" s="19" t="s">
        <v>413</v>
      </c>
      <c r="AD157" s="19" t="s">
        <v>413</v>
      </c>
      <c r="AE157" s="54"/>
      <c r="AF157" s="19">
        <v>49757.008842856863</v>
      </c>
      <c r="AG157" s="19" t="s">
        <v>416</v>
      </c>
      <c r="AH157" s="19" t="s">
        <v>416</v>
      </c>
      <c r="AI157" s="19" t="s">
        <v>416</v>
      </c>
      <c r="AJ157" s="19" t="s">
        <v>416</v>
      </c>
      <c r="AK157" s="19" t="s">
        <v>416</v>
      </c>
      <c r="AL157" s="48" t="s">
        <v>440</v>
      </c>
    </row>
    <row r="158" spans="1:38" ht="26.25" customHeight="1" thickBot="1" x14ac:dyDescent="0.45">
      <c r="A158" s="48" t="s">
        <v>323</v>
      </c>
      <c r="B158" s="48" t="s">
        <v>326</v>
      </c>
      <c r="C158" s="97" t="s">
        <v>327</v>
      </c>
      <c r="D158" s="98"/>
      <c r="E158" s="19">
        <v>1.2915341196999999</v>
      </c>
      <c r="F158" s="19">
        <v>1.7669122206950001E-2</v>
      </c>
      <c r="G158" s="19">
        <v>6.8325964805000014E-2</v>
      </c>
      <c r="H158" s="19" t="s">
        <v>413</v>
      </c>
      <c r="I158" s="19">
        <v>1.5887958038E-2</v>
      </c>
      <c r="J158" s="19">
        <v>1.5887958038E-2</v>
      </c>
      <c r="K158" s="19" t="s">
        <v>413</v>
      </c>
      <c r="L158" s="19">
        <v>7.6262198582399991E-3</v>
      </c>
      <c r="M158" s="19">
        <v>0.36082039150099998</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1.2783099999999996E-4</v>
      </c>
      <c r="AC158" s="19" t="s">
        <v>413</v>
      </c>
      <c r="AD158" s="19" t="s">
        <v>413</v>
      </c>
      <c r="AE158" s="54"/>
      <c r="AF158" s="19">
        <v>3587.1131432004058</v>
      </c>
      <c r="AG158" s="19" t="s">
        <v>416</v>
      </c>
      <c r="AH158" s="19" t="s">
        <v>416</v>
      </c>
      <c r="AI158" s="19" t="s">
        <v>416</v>
      </c>
      <c r="AJ158" s="19" t="s">
        <v>416</v>
      </c>
      <c r="AK158" s="19" t="s">
        <v>416</v>
      </c>
      <c r="AL158" s="48" t="s">
        <v>440</v>
      </c>
    </row>
    <row r="159" spans="1:38" ht="26.25" customHeight="1" thickBot="1" x14ac:dyDescent="0.45">
      <c r="A159" s="48" t="s">
        <v>328</v>
      </c>
      <c r="B159" s="48" t="s">
        <v>329</v>
      </c>
      <c r="C159" s="97" t="s">
        <v>407</v>
      </c>
      <c r="D159" s="98"/>
      <c r="E159" s="19">
        <v>133.78597058715025</v>
      </c>
      <c r="F159" s="19">
        <v>3.5937075964015732</v>
      </c>
      <c r="G159" s="19">
        <v>55.361089999999997</v>
      </c>
      <c r="H159" s="19" t="s">
        <v>413</v>
      </c>
      <c r="I159" s="19">
        <v>8.3753252839024181</v>
      </c>
      <c r="J159" s="19">
        <v>9.3466513119662409</v>
      </c>
      <c r="K159" s="19">
        <v>9.3466513119662409</v>
      </c>
      <c r="L159" s="19">
        <v>0.15641084812977724</v>
      </c>
      <c r="M159" s="19">
        <v>7.8621924708789184</v>
      </c>
      <c r="N159" s="19">
        <v>0.33706137999999997</v>
      </c>
      <c r="O159" s="19">
        <v>3.527578E-2</v>
      </c>
      <c r="P159" s="19">
        <v>4.5065460000000002E-2</v>
      </c>
      <c r="Q159" s="19">
        <v>1.0525313200000002</v>
      </c>
      <c r="R159" s="19">
        <v>1.1181880399999997</v>
      </c>
      <c r="S159" s="19">
        <v>2.3295546699999998</v>
      </c>
      <c r="T159" s="19">
        <v>49.098987999999999</v>
      </c>
      <c r="U159" s="19">
        <v>0.36794827000000002</v>
      </c>
      <c r="V159" s="19">
        <v>2.4102371999999996</v>
      </c>
      <c r="W159" s="19">
        <v>0.77758501000000002</v>
      </c>
      <c r="X159" s="19">
        <v>8.5742030000000007E-3</v>
      </c>
      <c r="Y159" s="19">
        <v>5.0466249999999997E-2</v>
      </c>
      <c r="Z159" s="19">
        <v>3.527578E-2</v>
      </c>
      <c r="AA159" s="19">
        <v>1.4160906999999999E-2</v>
      </c>
      <c r="AB159" s="19">
        <v>0.10847714</v>
      </c>
      <c r="AC159" s="19">
        <v>0.25182530000000003</v>
      </c>
      <c r="AD159" s="19">
        <v>0.8844571819999999</v>
      </c>
      <c r="AE159" s="54"/>
      <c r="AF159" s="19">
        <v>81731.368259999988</v>
      </c>
      <c r="AG159" s="19" t="s">
        <v>416</v>
      </c>
      <c r="AH159" s="19" t="s">
        <v>416</v>
      </c>
      <c r="AI159" s="19" t="s">
        <v>416</v>
      </c>
      <c r="AJ159" s="19" t="s">
        <v>416</v>
      </c>
      <c r="AK159" s="19" t="s">
        <v>416</v>
      </c>
      <c r="AL159" s="48" t="s">
        <v>440</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t="s">
        <v>414</v>
      </c>
      <c r="AG160" s="19" t="s">
        <v>414</v>
      </c>
      <c r="AH160" s="19" t="s">
        <v>414</v>
      </c>
      <c r="AI160" s="19" t="s">
        <v>414</v>
      </c>
      <c r="AJ160" s="19" t="s">
        <v>414</v>
      </c>
      <c r="AK160" s="19" t="s">
        <v>414</v>
      </c>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19" t="s">
        <v>414</v>
      </c>
      <c r="AG161" s="19" t="s">
        <v>414</v>
      </c>
      <c r="AH161" s="19" t="s">
        <v>414</v>
      </c>
      <c r="AI161" s="19" t="s">
        <v>414</v>
      </c>
      <c r="AJ161" s="19" t="s">
        <v>414</v>
      </c>
      <c r="AK161" s="19" t="s">
        <v>414</v>
      </c>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t="s">
        <v>416</v>
      </c>
      <c r="AG162" s="21" t="s">
        <v>416</v>
      </c>
      <c r="AH162" s="21" t="s">
        <v>416</v>
      </c>
      <c r="AI162" s="21" t="s">
        <v>416</v>
      </c>
      <c r="AJ162" s="21" t="s">
        <v>416</v>
      </c>
      <c r="AK162" s="21" t="s">
        <v>416</v>
      </c>
      <c r="AL162" s="50" t="s">
        <v>408</v>
      </c>
    </row>
    <row r="163" spans="1:38" ht="26.25" customHeight="1" thickBot="1" x14ac:dyDescent="0.45">
      <c r="A163" s="50" t="s">
        <v>335</v>
      </c>
      <c r="B163" s="50" t="s">
        <v>338</v>
      </c>
      <c r="C163" s="101" t="s">
        <v>339</v>
      </c>
      <c r="D163" s="102"/>
      <c r="E163" s="21">
        <v>0.82795769701415656</v>
      </c>
      <c r="F163" s="21">
        <v>2.48387309104247</v>
      </c>
      <c r="G163" s="21">
        <v>0.16559153940283133</v>
      </c>
      <c r="H163" s="21">
        <v>0.16559153940283133</v>
      </c>
      <c r="I163" s="21">
        <v>0.75392654793883151</v>
      </c>
      <c r="J163" s="21">
        <v>0.92146578081412744</v>
      </c>
      <c r="K163" s="21">
        <v>1.4240834794400152</v>
      </c>
      <c r="L163" s="21">
        <v>6.7853389314494833E-2</v>
      </c>
      <c r="M163" s="21">
        <v>25.04572033467824</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t="s">
        <v>416</v>
      </c>
      <c r="AG163" s="21" t="s">
        <v>416</v>
      </c>
      <c r="AH163" s="21" t="s">
        <v>416</v>
      </c>
      <c r="AI163" s="21" t="s">
        <v>416</v>
      </c>
      <c r="AJ163" s="21" t="s">
        <v>416</v>
      </c>
      <c r="AK163" s="21">
        <v>8279.5769701415666</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t="s">
        <v>416</v>
      </c>
      <c r="AG164" s="21" t="s">
        <v>416</v>
      </c>
      <c r="AH164" s="21" t="s">
        <v>416</v>
      </c>
      <c r="AI164" s="21" t="s">
        <v>416</v>
      </c>
      <c r="AJ164" s="21" t="s">
        <v>416</v>
      </c>
      <c r="AK164" s="21" t="s">
        <v>416</v>
      </c>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367</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371</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368</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369</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370</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2025-01-30T13:32:46Z</dcterms:modified>
</cp:coreProperties>
</file>