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526B4087-44FB-49BC-97A4-49953D4B4EEB}" xr6:coauthVersionLast="47" xr6:coauthVersionMax="47" xr10:uidLastSave="{00000000-0000-0000-0000-000000000000}"/>
  <bookViews>
    <workbookView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<sst xmlns="http://schemas.openxmlformats.org/spreadsheetml/2006/main" count="3955" uniqueCount="452">
  <si>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</si>
  <si>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</si>
  <si>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</si>
  <si>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</si>
  <si>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</si>
  <si>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</si>
  <si>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</si>
  <si>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</si>
  <si>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</si>
  <si>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</si>
  <si>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</si>
  <si>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</si>
  <si>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</si>
  <si>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</si>
  <si>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</si>
  <si>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</si>
  <si>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</si>
  <si>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</si>
  <si>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</si>
  <si>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</si>
  <si>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</si>
  <si>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</si>
  <si>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</si>
  <si>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</si>
  <si>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</si>
  <si>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</si>
  <si>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</si>
  <si>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</si>
  <si>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</si>
  <si>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</si>
  <si>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</si>
  <si>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</si>
  <si>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</si>
  <si>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</si>
  <si>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</si>
  <si>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</si>
  <si>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</si>
  <si>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</si>
  <si>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</si>
  <si>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</si>
  <si>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</si>
  <si>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</si>
  <si>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</si>
  <si>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</si>
  <si>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</si>
  <si>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</si>
  <si>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</si>
  <si>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</si>
  <si>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</si>
  <si>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</si>
  <si>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</si>
  <si>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</si>
  <si>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</si>
  <si>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</si>
  <si>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</si>
  <si>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</si>
  <si>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</si>
  <si>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</si>
  <si>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</si>
  <si>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</si>
  <si>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</si>
  <si>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</si>
  <si>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</si>
  <si>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</si>
  <si>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</si>
  <si>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</si>
  <si>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</si>
  <si>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</si>
  <si>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</si>
  <si>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</si>
  <si>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</si>
  <si>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</si>
  <si>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</si>
  <si>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</si>
  <si>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</si>
  <si>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</si>
  <si>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</si>
  <si>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</si>
  <si>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</si>
  <si>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</si>
  <si>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</si>
  <si>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</si>
  <si>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</si>
  <si>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</si>
  <si>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</si>
  <si>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</si>
  <si>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</si>
  <si>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</si>
  <si>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</si>
  <si>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</si>
  <si>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</si>
  <si>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</si>
  <si>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</si>
  <si>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</si>
  <si>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</si>
  <si>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</si>
  <si>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</si>
  <si>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</si>
  <si>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</si>
  <si>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</si>
  <si>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</si>
  <si>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</si>
  <si>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</si>
  <si>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</si>
  <si>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</si>
  <si>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</si>
  <si>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</si>
  <si>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</si>
  <si>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</si>
  <si>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</si>
  <si>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</si>
  <si>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</si>
  <si>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</si>
  <si>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</si>
  <si>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</si>
  <si>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</si>
  <si>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</si>
  <si>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</si>
  <si>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</si>
  <si>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</si>
  <si>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</si>
  <si>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</si>
  <si>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</si>
  <si>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</si>
  <si>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</si>
  <si>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</si>
  <si>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</si>
  <si>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</si>
  <si>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</si>
  <si>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</si>
  <si>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</si>
  <si>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</si>
  <si>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</si>
  <si>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</si>
  <si>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</si>
  <si>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</si>
  <si>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</si>
  <si>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</si>
  <si>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</si>
  <si>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</si>
  <si>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</si>
  <si>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</si>
  <si>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</si>
  <si>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</si>
  <si>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</si>
  <si>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</si>
  <si>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</si>
  <si>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</si>
  <si>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</si>
  <si>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</si>
  <si>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</si>
  <si>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</si>
  <si>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</si>
  <si>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</si>
  <si>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</si>
  <si>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</si>
  <si>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</si>
  <si>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</si>
  <si>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</si>
  <si>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</si>
  <si>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</si>
  <si>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</si>
  <si>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</si>
  <si>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</si>
  <si>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</si>
  <si>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</si>
  <si>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</si>
  <si>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</si>
  <si>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</si>
  <si>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</si>
  <si>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</si>
  <si>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</si>
  <si>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</si>
  <si>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</si>
  <si>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</si>
  <si>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</si>
  <si>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</si>
  <si>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</si>
  <si>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</si>
  <si>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</si>
  <si>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</si>
  <si>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</si>
  <si>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</si>
  <si>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</si>
  <si>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</si>
  <si>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</si>
  <si>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</si>
  <si>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</si>
  <si>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</si>
  <si>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</si>
  <si>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</si>
  <si>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</si>
  <si>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</si>
  <si>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</si>
  <si>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</si>
  <si>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</si>
  <si>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</si>
  <si>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</si>
  <si>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</si>
  <si>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</si>
  <si>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</si>
  <si>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</si>
  <si>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</si>
  <si>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</si>
  <si>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</si>
  <si>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</si>
  <si>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</si>
  <si>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</si>
  <si>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</si>
  <si>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</si>
  <si>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</si>
  <si>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</si>
  <si>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</si>
  <si>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</si>
  <si>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</si>
  <si>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</si>
  <si>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</si>
  <si>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</si>
  <si>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</si>
  <si>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</si>
  <si>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</si>
  <si>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</si>
  <si>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</si>
  <si>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</si>
  <si>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</si>
  <si>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</si>
  <si>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</si>
  <si>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</si>
  <si>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</si>
  <si>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</si>
  <si>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</si>
  <si>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</si>
  <si>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</si>
  <si>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</si>
  <si>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</si>
  <si>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</si>
  <si>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</si>
  <si>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</si>
  <si>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</si>
  <si>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</si>
  <si>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</si>
  <si>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</si>
  <si>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</si>
  <si>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</si>
  <si>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</si>
  <si>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</si>
  <si>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</si>
  <si>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</si>
  <si>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</si>
  <si>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</si>
  <si>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</si>
  <si>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</si>
  <si>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</si>
  <si>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</si>
  <si>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</si>
  <si>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</si>
  <si>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</si>
  <si>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</si>
  <si>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</si>
  <si>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</si>
  <si>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</si>
  <si>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</si>
  <si>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</si>
  <si>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</si>
  <si>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</si>
  <si>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</si>
  <si>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</si>
  <si>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</si>
  <si>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</si>
  <si>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</si>
  <si>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</si>
  <si>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</si>
  <si>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</si>
  <si>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</si>
  <si>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</si>
  <si>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</si>
  <si>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</si>
  <si>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</si>
  <si>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</si>
  <si>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</si>
  <si>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</si>
  <si>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</si>
  <si>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</si>
  <si>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</si>
  <si>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</si>
  <si>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</si>
  <si>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</si>
  <si>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</si>
  <si>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</si>
  <si>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</si>
  <si>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</si>
  <si>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</si>
  <si>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</si>
  <si>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</si>
  <si>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</si>
  <si>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</si>
  <si>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</si>
  <si>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</si>
  <si>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</si>
  <si>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</si>
  <si>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</si>
  <si>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</si>
  <si>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</si>
  <si>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</si>
  <si>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</si>
  <si>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</si>
  <si>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</si>
  <si>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</si>
  <si>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</si>
  <si>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</si>
  <si>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</si>
  <si>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</si>
  <si>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</si>
  <si>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</si>
  <si>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</si>
  <si>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</si>
  <si>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</si>
  <si>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</si>
  <si>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</si>
  <si>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</si>
  <si>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</si>
  <si>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</si>
  <si>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</si>
  <si>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</si>
  <si>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</si>
  <si>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</si>
  <si>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</si>
  <si>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</si>
  <si>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</si>
  <si>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</si>
  <si>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</si>
  <si>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</si>
  <si>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</si>
  <si>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</si>
  <si>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</si>
  <si>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</si>
  <si>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</si>
  <si>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</si>
  <si>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</si>
  <si>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</si>
  <si>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</si>
  <si>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</si>
  <si>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</si>
  <si>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</si>
  <si>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</si>
  <si>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</si>
  <si>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</si>
  <si>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</si>
  <si>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</si>
  <si>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</si>
  <si>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</si>
  <si>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</si>
  <si>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</si>
  <si>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</si>
  <si>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</si>
  <si>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</si>
  <si>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</si>
  <si>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</si>
  <si>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</si>
  <si>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</si>
  <si>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</si>
  <si>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</si>
  <si>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</si>
  <si>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</si>
  <si>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</si>
  <si>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</si>
  <si>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</si>
  <si>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</si>
  <si>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</si>
  <si>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</si>
  <si>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</si>
  <si>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</si>
  <si>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</si>
  <si>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</si>
  <si>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</si>
  <si>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</si>
  <si>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</si>
  <si>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</si>
  <si>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</si>
  <si>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</si>
  <si>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</si>
  <si>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</si>
  <si>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</si>
  <si>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</si>
  <si>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</si>
  <si>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</si>
  <si>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</si>
  <si>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</si>
  <si>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</si>
  <si>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</si>
  <si>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</si>
  <si>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</si>
  <si>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</si>
  <si>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</si>
  <si>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</si>
  <si>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</si>
  <si>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</si>
  <si>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</si>
  <si>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</si>
  <si>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</si>
  <si>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</si>
  <si>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</si>
  <si>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</si>
  <si>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</si>
  <si>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</si>
  <si>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</si>
  <si>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</si>
  <si>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</si>
  <si>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</si>
  <si>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</si>
  <si>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</si>
  <si>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</si>
  <si>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</si>
  <si>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</si>
  <si>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</si>
  <si>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</si>
  <si>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</si>
  <si>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</si>
  <si>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</si>
  <si>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</si>
  <si>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</si>
  <si>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</si>
  <si>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</si>
  <si>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</si>
  <si>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</si>
  <si>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</si>
  <si>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</si>
  <si>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</si>
  <si>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</si>
  <si>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</si>
  <si>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</si>
  <si>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</si>
  <si>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</si>
  <si>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</si>
  <si>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</si>
  <si>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</si>
  <si>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</si>
  <si>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</si>
  <si>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</si>
  <si>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</si>
  <si>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</si>
  <si>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</si>
  <si>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</si>
  <si>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</si>
  <si>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</si>
  <si>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ΙΕ</t>
  </si>
  <si>
    <t>Annual waste amount treated (kt)</t>
  </si>
  <si>
    <t>Orchard residue (kt)</t>
  </si>
  <si>
    <t>Ν.Ε.</t>
  </si>
  <si>
    <t>v1.0</t>
  </si>
  <si>
    <t>ΝΑ</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</si>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</sst>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6" activePane="bottomRight" state="frozen"/>
      <selection pane="topRight" activeCell="E1" sqref="E1"/>
      <selection pane="bottomLeft" activeCell="A14" sqref="A14"/>
      <selection pane="bottomRight" activeCell="AF160" sqref="AF160:AK161"/>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415</v>
      </c>
      <c r="C4" s="27" t="s">
        <v>1</v>
      </c>
      <c r="R4" s="2"/>
      <c r="S4" s="2"/>
      <c r="T4" s="2"/>
      <c r="U4" s="2"/>
      <c r="V4" s="2"/>
    </row>
    <row r="5" spans="1:38" x14ac:dyDescent="0.4">
      <c r="A5" s="26" t="s">
        <v>2</v>
      </c>
      <c r="B5" s="17" t="s">
        <v>451</v>
      </c>
      <c r="C5" s="27" t="s">
        <v>3</v>
      </c>
      <c r="R5" s="2"/>
      <c r="S5" s="2"/>
      <c r="T5" s="2"/>
      <c r="U5" s="2"/>
      <c r="V5" s="2"/>
    </row>
    <row r="6" spans="1:38" x14ac:dyDescent="0.4">
      <c r="A6" s="26" t="s">
        <v>4</v>
      </c>
      <c r="B6" s="17">
        <v>2008</v>
      </c>
      <c r="C6" s="27" t="s">
        <v>5</v>
      </c>
      <c r="R6" s="28"/>
      <c r="S6" s="28"/>
      <c r="T6" s="28"/>
      <c r="U6" s="28"/>
      <c r="V6" s="28"/>
    </row>
    <row r="7" spans="1:38" x14ac:dyDescent="0.4">
      <c r="A7" s="26" t="s">
        <v>6</v>
      </c>
      <c r="B7" s="17" t="s">
        <v>449</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15.02.2025: 2008</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134.20429318795345</v>
      </c>
      <c r="F14" s="3">
        <v>1.9606851523020574</v>
      </c>
      <c r="G14" s="3">
        <v>339.54567447867015</v>
      </c>
      <c r="H14" s="3" t="s">
        <v>416</v>
      </c>
      <c r="I14" s="3">
        <v>13.874507087337768</v>
      </c>
      <c r="J14" s="3">
        <v>28.553991380198504</v>
      </c>
      <c r="K14" s="3">
        <v>46.315114906026032</v>
      </c>
      <c r="L14" s="3">
        <v>0.79597145124768875</v>
      </c>
      <c r="M14" s="3">
        <v>25.770722594696881</v>
      </c>
      <c r="N14" s="3">
        <v>55.348793168319894</v>
      </c>
      <c r="O14" s="3">
        <v>6.6981557014499007</v>
      </c>
      <c r="P14" s="3">
        <v>2.0255283870856888</v>
      </c>
      <c r="Q14" s="3">
        <v>2.3143757025457696</v>
      </c>
      <c r="R14" s="3">
        <v>2.1756836191056488</v>
      </c>
      <c r="S14" s="3">
        <v>0.97006285722730912</v>
      </c>
      <c r="T14" s="3">
        <v>31.158918275855324</v>
      </c>
      <c r="U14" s="3">
        <v>15.490411067482995</v>
      </c>
      <c r="V14" s="3">
        <v>9.2132321939106578</v>
      </c>
      <c r="W14" s="3">
        <v>4.7149955817206379</v>
      </c>
      <c r="X14" s="3">
        <v>8.0794043489017427E-3</v>
      </c>
      <c r="Y14" s="3">
        <v>0.15017852181487867</v>
      </c>
      <c r="Z14" s="3">
        <v>0.10947807109005997</v>
      </c>
      <c r="AA14" s="3">
        <v>1.4157097916364967E-2</v>
      </c>
      <c r="AB14" s="3">
        <v>0.28189309517020533</v>
      </c>
      <c r="AC14" s="3">
        <v>24.582481806099128</v>
      </c>
      <c r="AD14" s="3">
        <v>1.2108979539224711E-2</v>
      </c>
      <c r="AE14" s="51"/>
      <c r="AF14" s="22">
        <v>91534.041005841005</v>
      </c>
      <c r="AG14" s="22">
        <v>337797.52600000001</v>
      </c>
      <c r="AH14" s="22">
        <v>104199.63800791401</v>
      </c>
      <c r="AI14" s="22">
        <v>1412</v>
      </c>
      <c r="AJ14" s="22" t="s">
        <v>417</v>
      </c>
      <c r="AK14" s="22" t="s">
        <v>419</v>
      </c>
      <c r="AL14" s="40" t="s">
        <v>49</v>
      </c>
    </row>
    <row r="15" spans="1:38" ht="26.25" customHeight="1" thickBot="1" x14ac:dyDescent="0.45">
      <c r="A15" s="60" t="s">
        <v>53</v>
      </c>
      <c r="B15" s="60" t="s">
        <v>54</v>
      </c>
      <c r="C15" s="61" t="s">
        <v>55</v>
      </c>
      <c r="D15" s="62"/>
      <c r="E15" s="3">
        <v>6.2439999999999998</v>
      </c>
      <c r="F15" s="3">
        <v>3.3170000000000002</v>
      </c>
      <c r="G15" s="3">
        <v>12.1</v>
      </c>
      <c r="H15" s="3" t="s">
        <v>416</v>
      </c>
      <c r="I15" s="3">
        <v>0.49279471724321111</v>
      </c>
      <c r="J15" s="3">
        <v>0.64600000000000002</v>
      </c>
      <c r="K15" s="3">
        <v>0.87908178293394934</v>
      </c>
      <c r="L15" s="3">
        <v>3.1401956725397022E-2</v>
      </c>
      <c r="M15" s="3">
        <v>0.80340472126806761</v>
      </c>
      <c r="N15" s="3">
        <v>0.17735120795973155</v>
      </c>
      <c r="O15" s="3">
        <v>0.19188458647096179</v>
      </c>
      <c r="P15" s="3">
        <v>0.20284454928468409</v>
      </c>
      <c r="Q15" s="3">
        <v>0.11210067512423723</v>
      </c>
      <c r="R15" s="3">
        <v>0.16006543300015039</v>
      </c>
      <c r="S15" s="3">
        <v>0.21126835572368768</v>
      </c>
      <c r="T15" s="3">
        <v>6.53891879690865</v>
      </c>
      <c r="U15" s="3">
        <v>6.6511564347617208E-2</v>
      </c>
      <c r="V15" s="3">
        <v>3.1008811550958835</v>
      </c>
      <c r="W15" s="3">
        <v>6.2871279820488027E-2</v>
      </c>
      <c r="X15" s="3">
        <v>2.3423967428173726E-5</v>
      </c>
      <c r="Y15" s="3">
        <v>1.5308358449618792E-4</v>
      </c>
      <c r="Z15" s="3">
        <v>1.3526176174440851E-4</v>
      </c>
      <c r="AA15" s="3">
        <v>1.9612116061064095E-4</v>
      </c>
      <c r="AB15" s="3">
        <v>5.0789047427941109E-4</v>
      </c>
      <c r="AC15" s="3" t="s">
        <v>416</v>
      </c>
      <c r="AD15" s="3" t="s">
        <v>416</v>
      </c>
      <c r="AE15" s="51"/>
      <c r="AF15" s="22">
        <v>60161.916155659703</v>
      </c>
      <c r="AG15" s="22" t="s">
        <v>417</v>
      </c>
      <c r="AH15" s="22" t="s">
        <v>418</v>
      </c>
      <c r="AI15" s="22" t="s">
        <v>417</v>
      </c>
      <c r="AJ15" s="22" t="s">
        <v>417</v>
      </c>
      <c r="AK15" s="22" t="s">
        <v>419</v>
      </c>
      <c r="AL15" s="40" t="s">
        <v>49</v>
      </c>
    </row>
    <row r="16" spans="1:38" ht="26.25" customHeight="1" thickBot="1" x14ac:dyDescent="0.45">
      <c r="A16" s="60" t="s">
        <v>53</v>
      </c>
      <c r="B16" s="60" t="s">
        <v>56</v>
      </c>
      <c r="C16" s="61" t="s">
        <v>57</v>
      </c>
      <c r="D16" s="62"/>
      <c r="E16" s="3">
        <v>0.13933174250541003</v>
      </c>
      <c r="F16" s="3">
        <v>4.0703655113940003E-3</v>
      </c>
      <c r="G16" s="3">
        <v>4.3991258026989007E-4</v>
      </c>
      <c r="H16" s="3" t="s">
        <v>416</v>
      </c>
      <c r="I16" s="3">
        <v>1.3933174250541E-3</v>
      </c>
      <c r="J16" s="3">
        <v>1.3933174250541E-3</v>
      </c>
      <c r="K16" s="3">
        <v>1.3933174250541E-3</v>
      </c>
      <c r="L16" s="3">
        <v>3.4832935626352505E-5</v>
      </c>
      <c r="M16" s="3">
        <v>6.1055482670910002E-2</v>
      </c>
      <c r="N16" s="3">
        <v>2.3482877950350002E-6</v>
      </c>
      <c r="O16" s="3">
        <v>3.9138129917249996E-7</v>
      </c>
      <c r="P16" s="3">
        <v>1.5655251966900001E-4</v>
      </c>
      <c r="Q16" s="3">
        <v>1.878630236028E-4</v>
      </c>
      <c r="R16" s="3">
        <v>1.1897991494843999E-6</v>
      </c>
      <c r="S16" s="3">
        <v>1.1897991494844001E-7</v>
      </c>
      <c r="T16" s="3">
        <v>7.9841785031190009E-7</v>
      </c>
      <c r="U16" s="3">
        <v>1.7533882202927999E-5</v>
      </c>
      <c r="V16" s="3">
        <v>2.3482877950350002E-6</v>
      </c>
      <c r="W16" s="3">
        <v>7.8276259834500006E-4</v>
      </c>
      <c r="X16" s="3">
        <v>8.7669411014640004E-7</v>
      </c>
      <c r="Y16" s="3">
        <v>1.3150411652196001E-6</v>
      </c>
      <c r="Z16" s="3">
        <v>1.3150411652196001E-6</v>
      </c>
      <c r="AA16" s="3">
        <v>1.3150411652196001E-6</v>
      </c>
      <c r="AB16" s="3">
        <v>4.8218176058052009E-6</v>
      </c>
      <c r="AC16" s="3" t="s">
        <v>416</v>
      </c>
      <c r="AD16" s="3" t="s">
        <v>416</v>
      </c>
      <c r="AE16" s="51"/>
      <c r="AF16" s="22" t="s">
        <v>417</v>
      </c>
      <c r="AG16" s="22" t="s">
        <v>417</v>
      </c>
      <c r="AH16" s="22">
        <v>1565.52519669</v>
      </c>
      <c r="AI16" s="22" t="s">
        <v>417</v>
      </c>
      <c r="AJ16" s="22" t="s">
        <v>417</v>
      </c>
      <c r="AK16" s="22" t="s">
        <v>419</v>
      </c>
      <c r="AL16" s="40" t="s">
        <v>49</v>
      </c>
    </row>
    <row r="17" spans="1:38" ht="26.25" customHeight="1" thickBot="1" x14ac:dyDescent="0.45">
      <c r="A17" s="60" t="s">
        <v>53</v>
      </c>
      <c r="B17" s="60" t="s">
        <v>58</v>
      </c>
      <c r="C17" s="61" t="s">
        <v>59</v>
      </c>
      <c r="D17" s="62"/>
      <c r="E17" s="3">
        <v>0.35658135000000002</v>
      </c>
      <c r="F17" s="3">
        <v>7.8031249999999996E-2</v>
      </c>
      <c r="G17" s="3">
        <v>0.16472257807173274</v>
      </c>
      <c r="H17" s="3" t="s">
        <v>416</v>
      </c>
      <c r="I17" s="3">
        <v>4.8814394499999995E-3</v>
      </c>
      <c r="J17" s="3">
        <v>4.8814394499999995E-3</v>
      </c>
      <c r="K17" s="3">
        <v>4.8814394499999995E-3</v>
      </c>
      <c r="L17" s="3">
        <v>2.7323375780000003E-3</v>
      </c>
      <c r="M17" s="3">
        <v>1.6191397499999999E-2</v>
      </c>
      <c r="N17" s="3">
        <v>5.3918500000000002E-5</v>
      </c>
      <c r="O17" s="3">
        <v>4.2784499999999997E-6</v>
      </c>
      <c r="P17" s="3">
        <v>1.7181239999999999E-3</v>
      </c>
      <c r="Q17" s="3">
        <v>3.2006850000000002E-4</v>
      </c>
      <c r="R17" s="3">
        <v>8.9447499999999994E-5</v>
      </c>
      <c r="S17" s="3">
        <v>6.1800500000000006E-5</v>
      </c>
      <c r="T17" s="3">
        <v>4.2609099999999998E-5</v>
      </c>
      <c r="U17" s="3">
        <v>2.082295E-4</v>
      </c>
      <c r="V17" s="3">
        <v>9.3576250000000014E-3</v>
      </c>
      <c r="W17" s="3">
        <v>1.9678300000000003E-3</v>
      </c>
      <c r="X17" s="3">
        <v>4.6575680000000001E-4</v>
      </c>
      <c r="Y17" s="3">
        <v>3.6683197499999998E-3</v>
      </c>
      <c r="Z17" s="3">
        <v>4.1815524999999995E-4</v>
      </c>
      <c r="AA17" s="3">
        <v>3.6930270000000003E-4</v>
      </c>
      <c r="AB17" s="3">
        <v>4.9215344999999997E-3</v>
      </c>
      <c r="AC17" s="3" t="s">
        <v>416</v>
      </c>
      <c r="AD17" s="3" t="s">
        <v>416</v>
      </c>
      <c r="AE17" s="51"/>
      <c r="AF17" s="22">
        <v>243.95</v>
      </c>
      <c r="AG17" s="22" t="s">
        <v>417</v>
      </c>
      <c r="AH17" s="22">
        <v>3127.5</v>
      </c>
      <c r="AI17" s="22" t="s">
        <v>417</v>
      </c>
      <c r="AJ17" s="22" t="s">
        <v>417</v>
      </c>
      <c r="AK17" s="22" t="s">
        <v>419</v>
      </c>
      <c r="AL17" s="40" t="s">
        <v>49</v>
      </c>
    </row>
    <row r="18" spans="1:38" ht="26.25" customHeight="1" thickBot="1" x14ac:dyDescent="0.45">
      <c r="A18" s="60" t="s">
        <v>53</v>
      </c>
      <c r="B18" s="60" t="s">
        <v>60</v>
      </c>
      <c r="C18" s="61" t="s">
        <v>61</v>
      </c>
      <c r="D18" s="62"/>
      <c r="E18" s="3">
        <v>4.3875369900000001</v>
      </c>
      <c r="F18" s="3">
        <v>0.26220114999999999</v>
      </c>
      <c r="G18" s="3">
        <v>5.9600175431513742</v>
      </c>
      <c r="H18" s="3" t="s">
        <v>450</v>
      </c>
      <c r="I18" s="3">
        <v>0.16385854594400001</v>
      </c>
      <c r="J18" s="3">
        <v>0.16385854594400001</v>
      </c>
      <c r="K18" s="3">
        <v>0.16385854594400001</v>
      </c>
      <c r="L18" s="3">
        <v>9.1759773837760017E-2</v>
      </c>
      <c r="M18" s="3">
        <v>0.54079912920000006</v>
      </c>
      <c r="N18" s="3">
        <v>6.8286920000000008E-4</v>
      </c>
      <c r="O18" s="3">
        <v>5.1402300000000001E-5</v>
      </c>
      <c r="P18" s="3">
        <v>2.3303315999999999E-3</v>
      </c>
      <c r="Q18" s="3">
        <v>4.9526490000000012E-4</v>
      </c>
      <c r="R18" s="3" t="s">
        <v>418</v>
      </c>
      <c r="S18" s="3">
        <v>1.8089090800000002E-3</v>
      </c>
      <c r="T18" s="3" t="s">
        <v>418</v>
      </c>
      <c r="U18" s="3">
        <v>1.0459097000000001E-3</v>
      </c>
      <c r="V18" s="3">
        <v>0.23941327400000001</v>
      </c>
      <c r="W18" s="3">
        <v>1.2767258E-2</v>
      </c>
      <c r="X18" s="3">
        <v>1.5568173256E-2</v>
      </c>
      <c r="Y18" s="3">
        <v>0.12289968492</v>
      </c>
      <c r="Z18" s="3">
        <v>1.3930555279999998E-2</v>
      </c>
      <c r="AA18" s="3">
        <v>1.2291939383999998E-2</v>
      </c>
      <c r="AB18" s="3">
        <v>0.16469035284</v>
      </c>
      <c r="AC18" s="3" t="s">
        <v>416</v>
      </c>
      <c r="AD18" s="3" t="s">
        <v>416</v>
      </c>
      <c r="AE18" s="51"/>
      <c r="AF18" s="22">
        <v>8192.83</v>
      </c>
      <c r="AG18" s="22" t="s">
        <v>418</v>
      </c>
      <c r="AH18" s="22">
        <v>2494.8000000000002</v>
      </c>
      <c r="AI18" s="22" t="s">
        <v>417</v>
      </c>
      <c r="AJ18" s="22" t="s">
        <v>417</v>
      </c>
      <c r="AK18" s="22" t="s">
        <v>419</v>
      </c>
      <c r="AL18" s="40" t="s">
        <v>49</v>
      </c>
    </row>
    <row r="19" spans="1:38" ht="26.25" customHeight="1" thickBot="1" x14ac:dyDescent="0.45">
      <c r="A19" s="60" t="s">
        <v>53</v>
      </c>
      <c r="B19" s="60" t="s">
        <v>62</v>
      </c>
      <c r="C19" s="61" t="s">
        <v>63</v>
      </c>
      <c r="D19" s="62"/>
      <c r="E19" s="3">
        <v>4.2449958631525835</v>
      </c>
      <c r="F19" s="3">
        <v>0.27312691591512717</v>
      </c>
      <c r="G19" s="3">
        <v>3.01719594454983</v>
      </c>
      <c r="H19" s="3" t="s">
        <v>450</v>
      </c>
      <c r="I19" s="3">
        <v>0.15564345894869866</v>
      </c>
      <c r="J19" s="3">
        <v>0.15564345894869866</v>
      </c>
      <c r="K19" s="3">
        <v>0.15564345894869866</v>
      </c>
      <c r="L19" s="3">
        <v>8.7158951341947968E-2</v>
      </c>
      <c r="M19" s="3">
        <v>0.5137136948500779</v>
      </c>
      <c r="N19" s="3">
        <v>6.6014296613984365E-4</v>
      </c>
      <c r="O19" s="3">
        <v>4.9766948296896287E-5</v>
      </c>
      <c r="P19" s="3">
        <v>2.7786707873377675E-3</v>
      </c>
      <c r="Q19" s="3">
        <v>5.7509563984403103E-4</v>
      </c>
      <c r="R19" s="3">
        <v>1.6008204203107244E-3</v>
      </c>
      <c r="S19" s="3">
        <v>1.7209312318621451E-3</v>
      </c>
      <c r="T19" s="3">
        <v>1.0666879599072403E-4</v>
      </c>
      <c r="U19" s="3">
        <v>1.0541723482555383E-3</v>
      </c>
      <c r="V19" s="3">
        <v>0.22817308306437148</v>
      </c>
      <c r="W19" s="3">
        <v>1.2671354726428961E-2</v>
      </c>
      <c r="X19" s="3">
        <v>1.4788335217029519E-2</v>
      </c>
      <c r="Y19" s="3">
        <v>0.11674050304900779</v>
      </c>
      <c r="Z19" s="3">
        <v>1.3233225485933985E-2</v>
      </c>
      <c r="AA19" s="3">
        <v>1.1676749217044277E-2</v>
      </c>
      <c r="AB19" s="3">
        <v>0.15643881296901557</v>
      </c>
      <c r="AC19" s="3" t="s">
        <v>416</v>
      </c>
      <c r="AD19" s="3" t="s">
        <v>416</v>
      </c>
      <c r="AE19" s="51"/>
      <c r="AF19" s="22">
        <v>7782.0397100000009</v>
      </c>
      <c r="AG19" s="22" t="s">
        <v>417</v>
      </c>
      <c r="AH19" s="22">
        <v>3416.3444854403101</v>
      </c>
      <c r="AI19" s="22" t="s">
        <v>417</v>
      </c>
      <c r="AJ19" s="22" t="s">
        <v>417</v>
      </c>
      <c r="AK19" s="22" t="s">
        <v>419</v>
      </c>
      <c r="AL19" s="40" t="s">
        <v>49</v>
      </c>
    </row>
    <row r="20" spans="1:38" ht="26.25" customHeight="1" thickBot="1" x14ac:dyDescent="0.45">
      <c r="A20" s="60" t="s">
        <v>53</v>
      </c>
      <c r="B20" s="60" t="s">
        <v>64</v>
      </c>
      <c r="C20" s="61" t="s">
        <v>65</v>
      </c>
      <c r="D20" s="62"/>
      <c r="E20" s="3">
        <v>1.2455764200000001</v>
      </c>
      <c r="F20" s="3">
        <v>8.8138899999999992E-2</v>
      </c>
      <c r="G20" s="3">
        <v>1.3793669129474162</v>
      </c>
      <c r="H20" s="3" t="s">
        <v>450</v>
      </c>
      <c r="I20" s="3">
        <v>4.4479903544000006E-2</v>
      </c>
      <c r="J20" s="3">
        <v>4.4479903544000006E-2</v>
      </c>
      <c r="K20" s="3">
        <v>4.4479903544000006E-2</v>
      </c>
      <c r="L20" s="3">
        <v>2.4908172141760006E-2</v>
      </c>
      <c r="M20" s="3">
        <v>0.14682106919999999</v>
      </c>
      <c r="N20" s="3">
        <v>1.9347800000000002E-4</v>
      </c>
      <c r="O20" s="3">
        <v>1.461696E-5</v>
      </c>
      <c r="P20" s="3">
        <v>1.0308648000000001E-3</v>
      </c>
      <c r="Q20" s="3">
        <v>2.081982E-4</v>
      </c>
      <c r="R20" s="3">
        <v>4.6318040000000002E-4</v>
      </c>
      <c r="S20" s="3">
        <v>4.9294528000000002E-4</v>
      </c>
      <c r="T20" s="3">
        <v>3.6183919999999999E-5</v>
      </c>
      <c r="U20" s="3">
        <v>3.2669179999999999E-4</v>
      </c>
      <c r="V20" s="3">
        <v>6.552706400000001E-2</v>
      </c>
      <c r="W20" s="3">
        <v>3.8492119999999999E-3</v>
      </c>
      <c r="X20" s="3">
        <v>4.2265046559999998E-3</v>
      </c>
      <c r="Y20" s="3">
        <v>3.3363202919999994E-2</v>
      </c>
      <c r="Z20" s="3">
        <v>3.7822542799999998E-3</v>
      </c>
      <c r="AA20" s="3">
        <v>3.3374379839999999E-3</v>
      </c>
      <c r="AB20" s="3">
        <v>4.4709399839999997E-2</v>
      </c>
      <c r="AC20" s="3" t="s">
        <v>416</v>
      </c>
      <c r="AD20" s="3" t="s">
        <v>416</v>
      </c>
      <c r="AE20" s="51"/>
      <c r="AF20" s="22">
        <v>2223.94</v>
      </c>
      <c r="AG20" s="22" t="s">
        <v>417</v>
      </c>
      <c r="AH20" s="22">
        <v>1414.8</v>
      </c>
      <c r="AI20" s="22" t="s">
        <v>417</v>
      </c>
      <c r="AJ20" s="22" t="s">
        <v>417</v>
      </c>
      <c r="AK20" s="22" t="s">
        <v>419</v>
      </c>
      <c r="AL20" s="40" t="s">
        <v>49</v>
      </c>
    </row>
    <row r="21" spans="1:38" ht="26.25" customHeight="1" thickBot="1" x14ac:dyDescent="0.45">
      <c r="A21" s="60" t="s">
        <v>53</v>
      </c>
      <c r="B21" s="60" t="s">
        <v>66</v>
      </c>
      <c r="C21" s="61" t="s">
        <v>67</v>
      </c>
      <c r="D21" s="62"/>
      <c r="E21" s="3">
        <v>4.3215180135899001</v>
      </c>
      <c r="F21" s="3">
        <v>3.2034437365594401</v>
      </c>
      <c r="G21" s="3">
        <v>3.7820596846934236</v>
      </c>
      <c r="H21" s="3">
        <v>0.36537500000000001</v>
      </c>
      <c r="I21" s="3">
        <v>1.5141508288244001</v>
      </c>
      <c r="J21" s="3">
        <v>1.5445096213811</v>
      </c>
      <c r="K21" s="3">
        <v>1.6142053489252</v>
      </c>
      <c r="L21" s="3">
        <v>0.45645551740930562</v>
      </c>
      <c r="M21" s="3">
        <v>6.1101384025653003</v>
      </c>
      <c r="N21" s="3">
        <v>0.27808005904420002</v>
      </c>
      <c r="O21" s="3">
        <v>0.12856174761133998</v>
      </c>
      <c r="P21" s="3">
        <v>8.7929543997700005E-3</v>
      </c>
      <c r="Q21" s="3">
        <v>2.7351239251999998E-3</v>
      </c>
      <c r="R21" s="3">
        <v>0.22949941723504999</v>
      </c>
      <c r="S21" s="3">
        <v>6.2037147940249997E-2</v>
      </c>
      <c r="T21" s="3">
        <v>2.0904362021899998E-2</v>
      </c>
      <c r="U21" s="3">
        <v>5.9620112113399999E-3</v>
      </c>
      <c r="V21" s="3">
        <v>5.25297217526</v>
      </c>
      <c r="W21" s="3">
        <v>1.0144621767788999</v>
      </c>
      <c r="X21" s="3">
        <v>0.11413228509265</v>
      </c>
      <c r="Y21" s="3">
        <v>0.25494432054107002</v>
      </c>
      <c r="Z21" s="3">
        <v>6.175277467931E-2</v>
      </c>
      <c r="AA21" s="3">
        <v>5.0225309950550003E-2</v>
      </c>
      <c r="AB21" s="3">
        <v>0.48105469026358005</v>
      </c>
      <c r="AC21" s="3">
        <v>5.0550153905999994E-5</v>
      </c>
      <c r="AD21" s="3">
        <v>1.3860526071000001E-2</v>
      </c>
      <c r="AE21" s="51"/>
      <c r="AF21" s="22">
        <v>6142.13</v>
      </c>
      <c r="AG21" s="22">
        <v>81.532506299999994</v>
      </c>
      <c r="AH21" s="22">
        <v>3484.8</v>
      </c>
      <c r="AI21" s="22">
        <v>9875</v>
      </c>
      <c r="AJ21" s="22" t="s">
        <v>417</v>
      </c>
      <c r="AK21" s="22" t="s">
        <v>419</v>
      </c>
      <c r="AL21" s="40" t="s">
        <v>49</v>
      </c>
    </row>
    <row r="22" spans="1:38" ht="26.25" customHeight="1" thickBot="1" x14ac:dyDescent="0.45">
      <c r="A22" s="60" t="s">
        <v>53</v>
      </c>
      <c r="B22" s="64" t="s">
        <v>68</v>
      </c>
      <c r="C22" s="61" t="s">
        <v>69</v>
      </c>
      <c r="D22" s="62"/>
      <c r="E22" s="3">
        <v>26.349</v>
      </c>
      <c r="F22" s="3">
        <v>1.8463294495711184</v>
      </c>
      <c r="G22" s="3">
        <v>27.151394703458838</v>
      </c>
      <c r="H22" s="3">
        <v>1.70644E-2</v>
      </c>
      <c r="I22" s="3">
        <v>0.65575794306439983</v>
      </c>
      <c r="J22" s="3">
        <v>0.65714154306439987</v>
      </c>
      <c r="K22" s="3">
        <v>0.66036994306439989</v>
      </c>
      <c r="L22" s="3">
        <v>0.34914540811606393</v>
      </c>
      <c r="M22" s="3">
        <v>12.37284528631878</v>
      </c>
      <c r="N22" s="3">
        <v>1.4770197586376055</v>
      </c>
      <c r="O22" s="3">
        <v>2.5814484430364288E-2</v>
      </c>
      <c r="P22" s="3">
        <v>9.0009893233283775E-2</v>
      </c>
      <c r="Q22" s="3">
        <v>4.4622251686696535E-2</v>
      </c>
      <c r="R22" s="3">
        <v>0.16383095528648126</v>
      </c>
      <c r="S22" s="3">
        <v>0.20022958400164562</v>
      </c>
      <c r="T22" s="3">
        <v>0.14301435198655052</v>
      </c>
      <c r="U22" s="3">
        <v>2.312367213429917E-2</v>
      </c>
      <c r="V22" s="3">
        <v>3.2757517560483769</v>
      </c>
      <c r="W22" s="3">
        <v>2.3026311136985802</v>
      </c>
      <c r="X22" s="3">
        <v>0.55726921062375467</v>
      </c>
      <c r="Y22" s="3">
        <v>1.0934860832174713</v>
      </c>
      <c r="Z22" s="3">
        <v>0.31117058988516605</v>
      </c>
      <c r="AA22" s="3">
        <v>0.24805530005079218</v>
      </c>
      <c r="AB22" s="3">
        <v>2.2099811837771841</v>
      </c>
      <c r="AC22" s="3">
        <v>9.0714150096754907E-3</v>
      </c>
      <c r="AD22" s="3">
        <v>1.8550608198142473</v>
      </c>
      <c r="AE22" s="51"/>
      <c r="AF22" s="22">
        <v>29559.497153219992</v>
      </c>
      <c r="AG22" s="22">
        <v>10677.139297899999</v>
      </c>
      <c r="AH22" s="22" t="s">
        <v>417</v>
      </c>
      <c r="AI22" s="22">
        <v>461.20000000000005</v>
      </c>
      <c r="AJ22" s="22">
        <v>234.820395124984</v>
      </c>
      <c r="AK22" s="22" t="s">
        <v>419</v>
      </c>
      <c r="AL22" s="40" t="s">
        <v>49</v>
      </c>
    </row>
    <row r="23" spans="1:38" ht="26.25" customHeight="1" thickBot="1" x14ac:dyDescent="0.45">
      <c r="A23" s="60" t="s">
        <v>70</v>
      </c>
      <c r="B23" s="64" t="s">
        <v>392</v>
      </c>
      <c r="C23" s="61" t="s">
        <v>388</v>
      </c>
      <c r="D23" s="103"/>
      <c r="E23" s="3">
        <v>6.2529240000000001</v>
      </c>
      <c r="F23" s="3">
        <v>0.71865499999999993</v>
      </c>
      <c r="G23" s="3">
        <v>1.7500000000000002E-2</v>
      </c>
      <c r="H23" s="3">
        <v>1.5900000000000001E-3</v>
      </c>
      <c r="I23" s="3">
        <v>0.37247499999999995</v>
      </c>
      <c r="J23" s="3">
        <v>0.37247499999999995</v>
      </c>
      <c r="K23" s="3">
        <v>0.37247499999999995</v>
      </c>
      <c r="L23" s="3">
        <v>0.22875899999999999</v>
      </c>
      <c r="M23" s="3">
        <v>1.977087</v>
      </c>
      <c r="N23" s="3" t="s">
        <v>416</v>
      </c>
      <c r="O23" s="3">
        <v>1.7500000000000002E-6</v>
      </c>
      <c r="P23" s="3" t="s">
        <v>416</v>
      </c>
      <c r="Q23" s="3" t="s">
        <v>419</v>
      </c>
      <c r="R23" s="3">
        <v>8.7500000000000009E-6</v>
      </c>
      <c r="S23" s="3">
        <v>2.9750000000000002E-4</v>
      </c>
      <c r="T23" s="3">
        <v>1.225E-5</v>
      </c>
      <c r="U23" s="3">
        <v>1.7500000000000002E-6</v>
      </c>
      <c r="V23" s="3">
        <v>1.7500000000000003E-4</v>
      </c>
      <c r="W23" s="3" t="s">
        <v>419</v>
      </c>
      <c r="X23" s="3">
        <v>5.2499999999999997E-6</v>
      </c>
      <c r="Y23" s="3">
        <v>8.7500000000000009E-6</v>
      </c>
      <c r="Z23" s="3" t="s">
        <v>419</v>
      </c>
      <c r="AA23" s="3" t="s">
        <v>419</v>
      </c>
      <c r="AB23" s="3" t="s">
        <v>419</v>
      </c>
      <c r="AC23" s="3" t="s">
        <v>419</v>
      </c>
      <c r="AD23" s="3" t="s">
        <v>419</v>
      </c>
      <c r="AE23" s="51"/>
      <c r="AF23" s="22">
        <v>8388.6999999999989</v>
      </c>
      <c r="AG23" s="22" t="s">
        <v>417</v>
      </c>
      <c r="AH23" s="22" t="s">
        <v>417</v>
      </c>
      <c r="AI23" s="22" t="s">
        <v>417</v>
      </c>
      <c r="AJ23" s="22" t="s">
        <v>417</v>
      </c>
      <c r="AK23" s="22" t="s">
        <v>419</v>
      </c>
      <c r="AL23" s="40" t="s">
        <v>49</v>
      </c>
    </row>
    <row r="24" spans="1:38" ht="26.25" customHeight="1" thickBot="1" x14ac:dyDescent="0.45">
      <c r="A24" s="65" t="s">
        <v>53</v>
      </c>
      <c r="B24" s="64" t="s">
        <v>71</v>
      </c>
      <c r="C24" s="61" t="s">
        <v>72</v>
      </c>
      <c r="D24" s="62"/>
      <c r="E24" s="3">
        <v>13.860412299236767</v>
      </c>
      <c r="F24" s="3">
        <v>1.0097739422630003</v>
      </c>
      <c r="G24" s="3">
        <v>15.205750144311299</v>
      </c>
      <c r="H24" s="3">
        <v>2.5596599999999997E-2</v>
      </c>
      <c r="I24" s="3">
        <v>0.61545453598840028</v>
      </c>
      <c r="J24" s="3">
        <v>0.61752993598840022</v>
      </c>
      <c r="K24" s="3">
        <v>0.62237253598840026</v>
      </c>
      <c r="L24" s="3">
        <v>0.31753326462094417</v>
      </c>
      <c r="M24" s="3">
        <v>2.105891293474321</v>
      </c>
      <c r="N24" s="3">
        <v>2.0826635355241603E-2</v>
      </c>
      <c r="O24" s="3">
        <v>9.1550047841431181E-3</v>
      </c>
      <c r="P24" s="3">
        <v>7.1143458828624023E-3</v>
      </c>
      <c r="Q24" s="3">
        <v>1.5788479707156003E-3</v>
      </c>
      <c r="R24" s="3">
        <v>2.1184409438104002E-2</v>
      </c>
      <c r="S24" s="3">
        <v>9.8727777119144034E-3</v>
      </c>
      <c r="T24" s="3">
        <v>1.6780752255241601E-3</v>
      </c>
      <c r="U24" s="3">
        <v>3.5865010259572019E-3</v>
      </c>
      <c r="V24" s="3">
        <v>1.1110551280250804</v>
      </c>
      <c r="W24" s="3">
        <v>0.10896326396672801</v>
      </c>
      <c r="X24" s="3">
        <v>5.6189565283988017E-2</v>
      </c>
      <c r="Y24" s="3">
        <v>0.40003620114780014</v>
      </c>
      <c r="Z24" s="3">
        <v>4.754713628388401E-2</v>
      </c>
      <c r="AA24" s="3">
        <v>4.1669229243780019E-2</v>
      </c>
      <c r="AB24" s="3">
        <v>0.54544213195945213</v>
      </c>
      <c r="AC24" s="3">
        <v>3.4590000000000003E-3</v>
      </c>
      <c r="AD24" s="3">
        <v>4.1507999999999996E-5</v>
      </c>
      <c r="AE24" s="51"/>
      <c r="AF24" s="22">
        <v>25929.865690520011</v>
      </c>
      <c r="AG24" s="22" t="s">
        <v>417</v>
      </c>
      <c r="AH24" s="22">
        <v>6695.1</v>
      </c>
      <c r="AI24" s="22">
        <v>691.8</v>
      </c>
      <c r="AJ24" s="22" t="s">
        <v>417</v>
      </c>
      <c r="AK24" s="22" t="s">
        <v>419</v>
      </c>
      <c r="AL24" s="40" t="s">
        <v>49</v>
      </c>
    </row>
    <row r="25" spans="1:38" ht="26.25" customHeight="1" thickBot="1" x14ac:dyDescent="0.45">
      <c r="A25" s="60" t="s">
        <v>73</v>
      </c>
      <c r="B25" s="64" t="s">
        <v>74</v>
      </c>
      <c r="C25" s="66" t="s">
        <v>75</v>
      </c>
      <c r="D25" s="62"/>
      <c r="E25" s="3">
        <v>1.21689643711</v>
      </c>
      <c r="F25" s="3">
        <v>7.4004749739999985E-3</v>
      </c>
      <c r="G25" s="3">
        <v>7.2367129826999999E-2</v>
      </c>
      <c r="H25" s="3" t="s">
        <v>416</v>
      </c>
      <c r="I25" s="3">
        <v>1.0590142047E-2</v>
      </c>
      <c r="J25" s="3">
        <v>1.0590142047E-2</v>
      </c>
      <c r="K25" s="3" t="s">
        <v>416</v>
      </c>
      <c r="L25" s="3">
        <v>5.083268182560002E-3</v>
      </c>
      <c r="M25" s="3" t="s">
        <v>416</v>
      </c>
      <c r="N25" s="3" t="s">
        <v>416</v>
      </c>
      <c r="O25" s="3" t="s">
        <v>416</v>
      </c>
      <c r="P25" s="3" t="s">
        <v>416</v>
      </c>
      <c r="Q25" s="3" t="s">
        <v>416</v>
      </c>
      <c r="R25" s="3" t="s">
        <v>416</v>
      </c>
      <c r="S25" s="3" t="s">
        <v>416</v>
      </c>
      <c r="T25" s="3" t="s">
        <v>416</v>
      </c>
      <c r="U25" s="3" t="s">
        <v>416</v>
      </c>
      <c r="V25" s="3" t="s">
        <v>416</v>
      </c>
      <c r="W25" s="3" t="s">
        <v>416</v>
      </c>
      <c r="X25" s="3" t="s">
        <v>416</v>
      </c>
      <c r="Y25" s="3" t="s">
        <v>416</v>
      </c>
      <c r="Z25" s="3" t="s">
        <v>416</v>
      </c>
      <c r="AA25" s="3" t="s">
        <v>416</v>
      </c>
      <c r="AB25" s="3">
        <v>4.5481499999999904E-4</v>
      </c>
      <c r="AC25" s="3" t="s">
        <v>416</v>
      </c>
      <c r="AD25" s="3" t="s">
        <v>416</v>
      </c>
      <c r="AE25" s="51"/>
      <c r="AF25" s="22">
        <v>3855.2723304492797</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0.48226947365399997</v>
      </c>
      <c r="F26" s="3">
        <v>4.3291258160000007E-3</v>
      </c>
      <c r="G26" s="3">
        <v>3.6777153307000002E-2</v>
      </c>
      <c r="H26" s="3" t="s">
        <v>416</v>
      </c>
      <c r="I26" s="3">
        <v>4.1881907090000007E-3</v>
      </c>
      <c r="J26" s="3">
        <v>4.1881907090000007E-3</v>
      </c>
      <c r="K26" s="3" t="s">
        <v>416</v>
      </c>
      <c r="L26" s="3">
        <v>2.0103315403199999E-3</v>
      </c>
      <c r="M26" s="3" t="s">
        <v>416</v>
      </c>
      <c r="N26" s="3" t="s">
        <v>416</v>
      </c>
      <c r="O26" s="3" t="s">
        <v>416</v>
      </c>
      <c r="P26" s="3" t="s">
        <v>416</v>
      </c>
      <c r="Q26" s="3" t="s">
        <v>416</v>
      </c>
      <c r="R26" s="3" t="s">
        <v>416</v>
      </c>
      <c r="S26" s="3" t="s">
        <v>416</v>
      </c>
      <c r="T26" s="3" t="s">
        <v>416</v>
      </c>
      <c r="U26" s="3" t="s">
        <v>416</v>
      </c>
      <c r="V26" s="3" t="s">
        <v>416</v>
      </c>
      <c r="W26" s="3" t="s">
        <v>416</v>
      </c>
      <c r="X26" s="3" t="s">
        <v>416</v>
      </c>
      <c r="Y26" s="3" t="s">
        <v>416</v>
      </c>
      <c r="Z26" s="3" t="s">
        <v>416</v>
      </c>
      <c r="AA26" s="3" t="s">
        <v>416</v>
      </c>
      <c r="AB26" s="3">
        <v>2.6605499999999996E-4</v>
      </c>
      <c r="AC26" s="3" t="s">
        <v>416</v>
      </c>
      <c r="AD26" s="3" t="s">
        <v>416</v>
      </c>
      <c r="AE26" s="51"/>
      <c r="AF26" s="22">
        <v>1959.2596839614002</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25.617338796203999</v>
      </c>
      <c r="F27" s="3">
        <v>30.024629161841663</v>
      </c>
      <c r="G27" s="3">
        <v>0.36023499772165085</v>
      </c>
      <c r="H27" s="3">
        <v>1.441043641908847</v>
      </c>
      <c r="I27" s="3">
        <v>0.35893016846153536</v>
      </c>
      <c r="J27" s="3">
        <v>0.35893016846153536</v>
      </c>
      <c r="K27" s="3">
        <v>0.35893016846153536</v>
      </c>
      <c r="L27" s="3">
        <v>0.15</v>
      </c>
      <c r="M27" s="3">
        <v>196.80090311224441</v>
      </c>
      <c r="N27" s="3">
        <v>5.151830999022047E-3</v>
      </c>
      <c r="O27" s="3">
        <v>4.2172971780944604E-2</v>
      </c>
      <c r="P27" s="3">
        <v>2.8277351903138292E-2</v>
      </c>
      <c r="Q27" s="3">
        <v>9.13836717683862E-4</v>
      </c>
      <c r="R27" s="3">
        <v>0.19898398748319152</v>
      </c>
      <c r="S27" s="3">
        <v>7.1102786867695817</v>
      </c>
      <c r="T27" s="3">
        <v>0.29734576943996394</v>
      </c>
      <c r="U27" s="3">
        <v>4.2027622361814468E-2</v>
      </c>
      <c r="V27" s="3">
        <v>4.2104285593018691</v>
      </c>
      <c r="W27" s="3">
        <v>0.9295849650708391</v>
      </c>
      <c r="X27" s="3">
        <v>2.4388451977472924E-2</v>
      </c>
      <c r="Y27" s="3">
        <v>2.9142647802479858E-2</v>
      </c>
      <c r="Z27" s="3">
        <v>1.986495307552727E-2</v>
      </c>
      <c r="AA27" s="3">
        <v>2.9846668209326369E-2</v>
      </c>
      <c r="AB27" s="3">
        <v>0.10324272106480642</v>
      </c>
      <c r="AC27" s="3" t="s">
        <v>416</v>
      </c>
      <c r="AD27" s="3" t="s">
        <v>416</v>
      </c>
      <c r="AE27" s="51"/>
      <c r="AF27" s="22">
        <v>147220.54196979298</v>
      </c>
      <c r="AG27" s="22" t="s">
        <v>419</v>
      </c>
      <c r="AH27" s="22" t="s">
        <v>419</v>
      </c>
      <c r="AI27" s="22">
        <v>202.28521593992039</v>
      </c>
      <c r="AJ27" s="22" t="s">
        <v>419</v>
      </c>
      <c r="AK27" s="22" t="s">
        <v>419</v>
      </c>
      <c r="AL27" s="40" t="s">
        <v>49</v>
      </c>
    </row>
    <row r="28" spans="1:38" ht="26.25" customHeight="1" thickBot="1" x14ac:dyDescent="0.45">
      <c r="A28" s="60" t="s">
        <v>78</v>
      </c>
      <c r="B28" s="60" t="s">
        <v>81</v>
      </c>
      <c r="C28" s="61" t="s">
        <v>82</v>
      </c>
      <c r="D28" s="62"/>
      <c r="E28" s="3">
        <v>14.9605043018411</v>
      </c>
      <c r="F28" s="3">
        <v>12.580462973705743</v>
      </c>
      <c r="G28" s="3">
        <v>9.8338278828318179E-2</v>
      </c>
      <c r="H28" s="3">
        <v>0.10998409475490621</v>
      </c>
      <c r="I28" s="3">
        <v>0.36440954811977455</v>
      </c>
      <c r="J28" s="3">
        <v>0.36440954811977455</v>
      </c>
      <c r="K28" s="3">
        <v>0.36440954811977455</v>
      </c>
      <c r="L28" s="3">
        <v>0.28851430116290022</v>
      </c>
      <c r="M28" s="3">
        <v>98.256311821640296</v>
      </c>
      <c r="N28" s="3">
        <v>9.0814713615243914E-4</v>
      </c>
      <c r="O28" s="3">
        <v>6.7533143810239891E-3</v>
      </c>
      <c r="P28" s="3">
        <v>5.8793590780785131E-3</v>
      </c>
      <c r="Q28" s="3">
        <v>1.6411397220424061E-4</v>
      </c>
      <c r="R28" s="3">
        <v>3.444029100854009E-2</v>
      </c>
      <c r="S28" s="3">
        <v>1.1392923178617596</v>
      </c>
      <c r="T28" s="3">
        <v>4.7511771406697552E-2</v>
      </c>
      <c r="U28" s="3">
        <v>6.747474787741287E-3</v>
      </c>
      <c r="V28" s="3">
        <v>0.67802720832194352</v>
      </c>
      <c r="W28" s="3">
        <v>0.37736757889349254</v>
      </c>
      <c r="X28" s="3">
        <v>1.0205638743228931E-2</v>
      </c>
      <c r="Y28" s="3">
        <v>1.2047024148402826E-2</v>
      </c>
      <c r="Z28" s="3">
        <v>8.7265280617691201E-3</v>
      </c>
      <c r="AA28" s="3">
        <v>1.0669207011938344E-2</v>
      </c>
      <c r="AB28" s="3">
        <v>4.1648397965339222E-2</v>
      </c>
      <c r="AC28" s="3" t="s">
        <v>416</v>
      </c>
      <c r="AD28" s="3" t="s">
        <v>416</v>
      </c>
      <c r="AE28" s="51"/>
      <c r="AF28" s="22">
        <v>34696.828485349324</v>
      </c>
      <c r="AG28" s="22" t="s">
        <v>419</v>
      </c>
      <c r="AH28" s="22" t="s">
        <v>419</v>
      </c>
      <c r="AI28" s="22">
        <v>359.20764533314082</v>
      </c>
      <c r="AJ28" s="22" t="s">
        <v>419</v>
      </c>
      <c r="AK28" s="22" t="s">
        <v>419</v>
      </c>
      <c r="AL28" s="40" t="s">
        <v>49</v>
      </c>
    </row>
    <row r="29" spans="1:38" ht="26.25" customHeight="1" thickBot="1" x14ac:dyDescent="0.45">
      <c r="A29" s="60" t="s">
        <v>78</v>
      </c>
      <c r="B29" s="60" t="s">
        <v>83</v>
      </c>
      <c r="C29" s="61" t="s">
        <v>84</v>
      </c>
      <c r="D29" s="62"/>
      <c r="E29" s="3">
        <v>99.280346416638821</v>
      </c>
      <c r="F29" s="3">
        <v>9.2808648117749364</v>
      </c>
      <c r="G29" s="3">
        <v>0.26689552394710497</v>
      </c>
      <c r="H29" s="3">
        <v>2.4218792135050279E-2</v>
      </c>
      <c r="I29" s="3">
        <v>3.9961894274404353</v>
      </c>
      <c r="J29" s="3">
        <v>3.9961894274404353</v>
      </c>
      <c r="K29" s="3">
        <v>3.9961894274404353</v>
      </c>
      <c r="L29" s="3">
        <v>1.5065503926135628</v>
      </c>
      <c r="M29" s="3">
        <v>24.603597464424649</v>
      </c>
      <c r="N29" s="3">
        <v>1.1071703021001069E-3</v>
      </c>
      <c r="O29" s="3">
        <v>8.2824825672079532E-3</v>
      </c>
      <c r="P29" s="3">
        <v>1.1104886113843363E-2</v>
      </c>
      <c r="Q29" s="3">
        <v>2.0952615309138408E-4</v>
      </c>
      <c r="R29" s="3">
        <v>5.224222613134543E-2</v>
      </c>
      <c r="S29" s="3">
        <v>1.4071767108435829</v>
      </c>
      <c r="T29" s="3">
        <v>5.7609287954695831E-2</v>
      </c>
      <c r="U29" s="3">
        <v>8.3513784530051312E-3</v>
      </c>
      <c r="V29" s="3">
        <v>0.84508517130560545</v>
      </c>
      <c r="W29" s="3">
        <v>0.41982884075074567</v>
      </c>
      <c r="X29" s="3">
        <v>6.0381732806260085E-3</v>
      </c>
      <c r="Y29" s="3">
        <v>3.6564493754901922E-2</v>
      </c>
      <c r="Z29" s="3">
        <v>4.0858305865569308E-2</v>
      </c>
      <c r="AA29" s="3">
        <v>9.3927139920849025E-3</v>
      </c>
      <c r="AB29" s="3">
        <v>9.2853686893182144E-2</v>
      </c>
      <c r="AC29" s="3" t="s">
        <v>416</v>
      </c>
      <c r="AD29" s="3" t="s">
        <v>416</v>
      </c>
      <c r="AE29" s="51"/>
      <c r="AF29" s="22">
        <v>74233.187560134</v>
      </c>
      <c r="AG29" s="22" t="s">
        <v>419</v>
      </c>
      <c r="AH29" s="22">
        <v>534.6</v>
      </c>
      <c r="AI29" s="22">
        <v>2335.0518387269385</v>
      </c>
      <c r="AJ29" s="22" t="s">
        <v>419</v>
      </c>
      <c r="AK29" s="22" t="s">
        <v>419</v>
      </c>
      <c r="AL29" s="40" t="s">
        <v>49</v>
      </c>
    </row>
    <row r="30" spans="1:38" ht="26.25" customHeight="1" thickBot="1" x14ac:dyDescent="0.45">
      <c r="A30" s="60" t="s">
        <v>78</v>
      </c>
      <c r="B30" s="60" t="s">
        <v>85</v>
      </c>
      <c r="C30" s="61" t="s">
        <v>86</v>
      </c>
      <c r="D30" s="62"/>
      <c r="E30" s="3">
        <v>2.109420995091964</v>
      </c>
      <c r="F30" s="3">
        <v>8.1181061309197489</v>
      </c>
      <c r="G30" s="3">
        <v>2.2115636978021394E-2</v>
      </c>
      <c r="H30" s="3">
        <v>1.1577039319679999E-2</v>
      </c>
      <c r="I30" s="3">
        <v>0.11451340999999998</v>
      </c>
      <c r="J30" s="3">
        <v>0.11451340999999998</v>
      </c>
      <c r="K30" s="3">
        <v>0.11451340999999998</v>
      </c>
      <c r="L30" s="3">
        <v>1.9314400169652066E-2</v>
      </c>
      <c r="M30" s="3">
        <v>78.244827952289498</v>
      </c>
      <c r="N30" s="3">
        <v>4.012559469874483E-4</v>
      </c>
      <c r="O30" s="3">
        <v>2.3880935206879558E-3</v>
      </c>
      <c r="P30" s="3">
        <v>2.1405031466177884E-3</v>
      </c>
      <c r="Q30" s="3">
        <v>7.3687882317678582E-5</v>
      </c>
      <c r="R30" s="3">
        <v>1.1360248737821E-2</v>
      </c>
      <c r="S30" s="3">
        <v>0.39998431530335693</v>
      </c>
      <c r="T30" s="3">
        <v>1.6922698593285632E-2</v>
      </c>
      <c r="U30" s="3">
        <v>2.1892644556159233E-3</v>
      </c>
      <c r="V30" s="3">
        <v>0.23900461986639185</v>
      </c>
      <c r="W30" s="3">
        <v>0.16121152906585304</v>
      </c>
      <c r="X30" s="3">
        <v>2.9274336735327718E-3</v>
      </c>
      <c r="Y30" s="3">
        <v>4.415565231818303E-3</v>
      </c>
      <c r="Z30" s="3">
        <v>2.0814862967499237E-3</v>
      </c>
      <c r="AA30" s="3">
        <v>5.0365746288733634E-3</v>
      </c>
      <c r="AB30" s="3">
        <v>1.4461059830974361E-2</v>
      </c>
      <c r="AC30" s="3" t="s">
        <v>416</v>
      </c>
      <c r="AD30" s="3" t="s">
        <v>416</v>
      </c>
      <c r="AE30" s="51"/>
      <c r="AF30" s="22">
        <v>8987.1519847237105</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416</v>
      </c>
      <c r="F31" s="3">
        <v>12.445332993162749</v>
      </c>
      <c r="G31" s="3" t="s">
        <v>416</v>
      </c>
      <c r="H31" s="3" t="s">
        <v>416</v>
      </c>
      <c r="I31" s="3" t="s">
        <v>416</v>
      </c>
      <c r="J31" s="3" t="s">
        <v>416</v>
      </c>
      <c r="K31" s="3" t="s">
        <v>416</v>
      </c>
      <c r="L31" s="3" t="s">
        <v>416</v>
      </c>
      <c r="M31" s="3" t="s">
        <v>416</v>
      </c>
      <c r="N31" s="3" t="s">
        <v>416</v>
      </c>
      <c r="O31" s="3" t="s">
        <v>416</v>
      </c>
      <c r="P31" s="3" t="s">
        <v>416</v>
      </c>
      <c r="Q31" s="3" t="s">
        <v>416</v>
      </c>
      <c r="R31" s="3" t="s">
        <v>416</v>
      </c>
      <c r="S31" s="3" t="s">
        <v>416</v>
      </c>
      <c r="T31" s="3" t="s">
        <v>416</v>
      </c>
      <c r="U31" s="3" t="s">
        <v>416</v>
      </c>
      <c r="V31" s="3" t="s">
        <v>416</v>
      </c>
      <c r="W31" s="3" t="s">
        <v>416</v>
      </c>
      <c r="X31" s="3" t="s">
        <v>416</v>
      </c>
      <c r="Y31" s="3" t="s">
        <v>416</v>
      </c>
      <c r="Z31" s="3" t="s">
        <v>416</v>
      </c>
      <c r="AA31" s="3" t="s">
        <v>416</v>
      </c>
      <c r="AB31" s="3" t="s">
        <v>416</v>
      </c>
      <c r="AC31" s="3" t="s">
        <v>416</v>
      </c>
      <c r="AD31" s="3" t="s">
        <v>416</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416</v>
      </c>
      <c r="F32" s="3" t="s">
        <v>416</v>
      </c>
      <c r="G32" s="3" t="s">
        <v>416</v>
      </c>
      <c r="H32" s="3" t="s">
        <v>416</v>
      </c>
      <c r="I32" s="3">
        <v>1.1663098570623924</v>
      </c>
      <c r="J32" s="3">
        <v>2.0466614590931291</v>
      </c>
      <c r="K32" s="3">
        <v>2.8608924077210767</v>
      </c>
      <c r="L32" s="3">
        <v>0.22063072964295061</v>
      </c>
      <c r="M32" s="3" t="s">
        <v>416</v>
      </c>
      <c r="N32" s="3">
        <v>10.066698038090559</v>
      </c>
      <c r="O32" s="3">
        <v>4.285728794246111E-2</v>
      </c>
      <c r="P32" s="3" t="s">
        <v>416</v>
      </c>
      <c r="Q32" s="3">
        <v>0.11452656692652997</v>
      </c>
      <c r="R32" s="3">
        <v>3.7703917352617604</v>
      </c>
      <c r="S32" s="3">
        <v>82.891477174667273</v>
      </c>
      <c r="T32" s="3">
        <v>0.5709698539374447</v>
      </c>
      <c r="U32" s="3">
        <v>6.0583846507194478E-2</v>
      </c>
      <c r="V32" s="3">
        <v>24.533910009953892</v>
      </c>
      <c r="W32" s="3" t="s">
        <v>416</v>
      </c>
      <c r="X32" s="3" t="s">
        <v>416</v>
      </c>
      <c r="Y32" s="3" t="s">
        <v>416</v>
      </c>
      <c r="Z32" s="3" t="s">
        <v>416</v>
      </c>
      <c r="AA32" s="3" t="s">
        <v>416</v>
      </c>
      <c r="AB32" s="3" t="s">
        <v>416</v>
      </c>
      <c r="AC32" s="3" t="s">
        <v>416</v>
      </c>
      <c r="AD32" s="3" t="s">
        <v>416</v>
      </c>
      <c r="AE32" s="51"/>
      <c r="AF32" s="22" t="s">
        <v>416</v>
      </c>
      <c r="AG32" s="22" t="s">
        <v>416</v>
      </c>
      <c r="AH32" s="22" t="s">
        <v>416</v>
      </c>
      <c r="AI32" s="22" t="s">
        <v>416</v>
      </c>
      <c r="AJ32" s="22" t="s">
        <v>416</v>
      </c>
      <c r="AK32" s="22" t="s">
        <v>416</v>
      </c>
      <c r="AL32" s="40" t="s">
        <v>420</v>
      </c>
    </row>
    <row r="33" spans="1:38" ht="26.25" customHeight="1" thickBot="1" x14ac:dyDescent="0.45">
      <c r="A33" s="60" t="s">
        <v>78</v>
      </c>
      <c r="B33" s="60" t="s">
        <v>91</v>
      </c>
      <c r="C33" s="61" t="s">
        <v>92</v>
      </c>
      <c r="D33" s="62"/>
      <c r="E33" s="3" t="s">
        <v>416</v>
      </c>
      <c r="F33" s="3" t="s">
        <v>416</v>
      </c>
      <c r="G33" s="3" t="s">
        <v>416</v>
      </c>
      <c r="H33" s="3" t="s">
        <v>416</v>
      </c>
      <c r="I33" s="3">
        <v>0.49399362843469347</v>
      </c>
      <c r="J33" s="3">
        <v>0.91480301561980271</v>
      </c>
      <c r="K33" s="3">
        <v>1.8296060312396054</v>
      </c>
      <c r="L33" s="3">
        <v>1.9393823931139819E-2</v>
      </c>
      <c r="M33" s="3" t="s">
        <v>416</v>
      </c>
      <c r="N33" s="3" t="s">
        <v>416</v>
      </c>
      <c r="O33" s="3" t="s">
        <v>416</v>
      </c>
      <c r="P33" s="3" t="s">
        <v>416</v>
      </c>
      <c r="Q33" s="3" t="s">
        <v>416</v>
      </c>
      <c r="R33" s="3" t="s">
        <v>416</v>
      </c>
      <c r="S33" s="3" t="s">
        <v>416</v>
      </c>
      <c r="T33" s="3" t="s">
        <v>416</v>
      </c>
      <c r="U33" s="3" t="s">
        <v>416</v>
      </c>
      <c r="V33" s="3" t="s">
        <v>416</v>
      </c>
      <c r="W33" s="3" t="s">
        <v>416</v>
      </c>
      <c r="X33" s="3" t="s">
        <v>416</v>
      </c>
      <c r="Y33" s="3" t="s">
        <v>416</v>
      </c>
      <c r="Z33" s="3" t="s">
        <v>416</v>
      </c>
      <c r="AA33" s="3" t="s">
        <v>416</v>
      </c>
      <c r="AB33" s="3" t="s">
        <v>416</v>
      </c>
      <c r="AC33" s="3" t="s">
        <v>416</v>
      </c>
      <c r="AD33" s="3" t="s">
        <v>416</v>
      </c>
      <c r="AE33" s="51"/>
      <c r="AF33" s="22" t="s">
        <v>416</v>
      </c>
      <c r="AG33" s="22" t="s">
        <v>416</v>
      </c>
      <c r="AH33" s="22" t="s">
        <v>416</v>
      </c>
      <c r="AI33" s="22" t="s">
        <v>416</v>
      </c>
      <c r="AJ33" s="22" t="s">
        <v>416</v>
      </c>
      <c r="AK33" s="22" t="s">
        <v>416</v>
      </c>
      <c r="AL33" s="40" t="s">
        <v>420</v>
      </c>
    </row>
    <row r="34" spans="1:38" ht="26.25" customHeight="1" thickBot="1" x14ac:dyDescent="0.45">
      <c r="A34" s="60" t="s">
        <v>70</v>
      </c>
      <c r="B34" s="60" t="s">
        <v>93</v>
      </c>
      <c r="C34" s="61" t="s">
        <v>94</v>
      </c>
      <c r="D34" s="62"/>
      <c r="E34" s="3">
        <v>1.4363999999999999</v>
      </c>
      <c r="F34" s="3">
        <v>0.16920000000000002</v>
      </c>
      <c r="G34" s="3">
        <v>7.5600000000000001E-2</v>
      </c>
      <c r="H34" s="3">
        <v>3.6000000000000002E-4</v>
      </c>
      <c r="I34" s="3">
        <v>3.5999999999999997E-2</v>
      </c>
      <c r="J34" s="3">
        <v>3.9600000000000003E-2</v>
      </c>
      <c r="K34" s="3">
        <v>5.3999999999999999E-2</v>
      </c>
      <c r="L34" s="3">
        <v>2.5740000000000002E-2</v>
      </c>
      <c r="M34" s="3">
        <v>0.38880000000000003</v>
      </c>
      <c r="N34" s="3" t="s">
        <v>416</v>
      </c>
      <c r="O34" s="3">
        <v>3.6000000000000002E-4</v>
      </c>
      <c r="P34" s="3" t="s">
        <v>416</v>
      </c>
      <c r="Q34" s="3" t="s">
        <v>416</v>
      </c>
      <c r="R34" s="3">
        <v>1.8E-3</v>
      </c>
      <c r="S34" s="3">
        <v>6.1199999999999997E-2</v>
      </c>
      <c r="T34" s="3">
        <v>2.5200000000000001E-3</v>
      </c>
      <c r="U34" s="3">
        <v>3.6000000000000002E-4</v>
      </c>
      <c r="V34" s="3">
        <v>3.5999999999999997E-2</v>
      </c>
      <c r="W34" s="3" t="s">
        <v>416</v>
      </c>
      <c r="X34" s="3">
        <v>1.08E-3</v>
      </c>
      <c r="Y34" s="3">
        <v>1.8E-3</v>
      </c>
      <c r="Z34" s="3">
        <v>1.2384000000000002E-3</v>
      </c>
      <c r="AA34" s="3">
        <v>2.8440000000000003E-4</v>
      </c>
      <c r="AB34" s="3">
        <v>4.4027999999999992E-3</v>
      </c>
      <c r="AC34" s="3" t="s">
        <v>419</v>
      </c>
      <c r="AD34" s="3" t="s">
        <v>419</v>
      </c>
      <c r="AE34" s="51"/>
      <c r="AF34" s="22">
        <v>1578.9967990874491</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t="s">
        <v>417</v>
      </c>
      <c r="AG35" s="22" t="s">
        <v>417</v>
      </c>
      <c r="AH35" s="22" t="s">
        <v>417</v>
      </c>
      <c r="AI35" s="22" t="s">
        <v>417</v>
      </c>
      <c r="AJ35" s="22" t="s">
        <v>417</v>
      </c>
      <c r="AK35" s="22" t="s">
        <v>417</v>
      </c>
      <c r="AL35" s="40" t="s">
        <v>49</v>
      </c>
    </row>
    <row r="36" spans="1:38" ht="26.25" customHeight="1" thickBot="1" x14ac:dyDescent="0.45">
      <c r="A36" s="60" t="s">
        <v>95</v>
      </c>
      <c r="B36" s="60" t="s">
        <v>98</v>
      </c>
      <c r="C36" s="61" t="s">
        <v>99</v>
      </c>
      <c r="D36" s="62"/>
      <c r="E36" s="3">
        <v>31.305695627404177</v>
      </c>
      <c r="F36" s="3">
        <v>1.1278523107435658</v>
      </c>
      <c r="G36" s="3">
        <v>32.46</v>
      </c>
      <c r="H36" s="3" t="s">
        <v>416</v>
      </c>
      <c r="I36" s="3">
        <v>1.3538165027230997</v>
      </c>
      <c r="J36" s="3">
        <v>1.4809851989687255</v>
      </c>
      <c r="K36" s="3">
        <v>1.4809851989687255</v>
      </c>
      <c r="L36" s="3">
        <v>3.4947546260594375E-2</v>
      </c>
      <c r="M36" s="3">
        <v>2.4846402844066424</v>
      </c>
      <c r="N36" s="3">
        <v>9.2730000000000007E-2</v>
      </c>
      <c r="O36" s="3">
        <v>8.9300000000000004E-3</v>
      </c>
      <c r="P36" s="3">
        <v>1.511E-2</v>
      </c>
      <c r="Q36" s="3">
        <v>0.21092</v>
      </c>
      <c r="R36" s="3">
        <v>0.22569</v>
      </c>
      <c r="S36" s="3">
        <v>0.63692000000000004</v>
      </c>
      <c r="T36" s="3">
        <v>9.6530000000000005</v>
      </c>
      <c r="U36" s="3">
        <v>9.2219999999999996E-2</v>
      </c>
      <c r="V36" s="3">
        <v>0.72119999999999995</v>
      </c>
      <c r="W36" s="3">
        <v>0.17741000000000001</v>
      </c>
      <c r="X36" s="3">
        <v>2.078E-3</v>
      </c>
      <c r="Y36" s="3">
        <v>1.1849999999999999E-2</v>
      </c>
      <c r="Z36" s="3">
        <v>8.9300000000000004E-3</v>
      </c>
      <c r="AA36" s="3">
        <v>2.9369999999999999E-3</v>
      </c>
      <c r="AB36" s="3">
        <v>2.5794999999999998E-2</v>
      </c>
      <c r="AC36" s="3">
        <v>6.5600000000000006E-2</v>
      </c>
      <c r="AD36" s="3">
        <v>0.17818200000000001</v>
      </c>
      <c r="AE36" s="51"/>
      <c r="AF36" s="22">
        <v>24426.959999999999</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v>2.1112200000000001E-2</v>
      </c>
      <c r="F37" s="3">
        <v>6.5619000000000007E-3</v>
      </c>
      <c r="G37" s="3" t="s">
        <v>417</v>
      </c>
      <c r="H37" s="3" t="s">
        <v>416</v>
      </c>
      <c r="I37" s="3">
        <v>2.2253400000000001E-4</v>
      </c>
      <c r="J37" s="3">
        <v>2.2253400000000001E-4</v>
      </c>
      <c r="K37" s="3">
        <v>2.2253400000000001E-4</v>
      </c>
      <c r="L37" s="3">
        <v>8.9013599999999998E-6</v>
      </c>
      <c r="M37" s="3">
        <v>8.2737000000000002E-3</v>
      </c>
      <c r="N37" s="3">
        <v>3.1383000000000001E-6</v>
      </c>
      <c r="O37" s="3">
        <v>2.5677000000000004E-7</v>
      </c>
      <c r="P37" s="3">
        <v>1.54062E-4</v>
      </c>
      <c r="Q37" s="3">
        <v>2.8530000000000003E-5</v>
      </c>
      <c r="R37" s="3">
        <v>3.7088999999999998E-6</v>
      </c>
      <c r="S37" s="3">
        <v>7.4178000000000002E-7</v>
      </c>
      <c r="T37" s="3">
        <v>3.7088999999999998E-6</v>
      </c>
      <c r="U37" s="3">
        <v>1.65474E-5</v>
      </c>
      <c r="V37" s="3">
        <v>2.0826900000000002E-4</v>
      </c>
      <c r="W37" s="3">
        <v>1.4835599999999999E-4</v>
      </c>
      <c r="X37" s="3">
        <v>2.0541600000000002E-7</v>
      </c>
      <c r="Y37" s="3">
        <v>8.2737000000000014E-7</v>
      </c>
      <c r="Z37" s="3">
        <v>3.1383E-7</v>
      </c>
      <c r="AA37" s="3">
        <v>3.0812399999999999E-7</v>
      </c>
      <c r="AB37" s="3">
        <v>1.6547400000000003E-6</v>
      </c>
      <c r="AC37" s="3" t="s">
        <v>419</v>
      </c>
      <c r="AD37" s="3" t="s">
        <v>419</v>
      </c>
      <c r="AE37" s="51"/>
      <c r="AF37" s="22" t="s">
        <v>417</v>
      </c>
      <c r="AG37" s="22" t="s">
        <v>417</v>
      </c>
      <c r="AH37" s="22">
        <v>285.3</v>
      </c>
      <c r="AI37" s="22" t="s">
        <v>417</v>
      </c>
      <c r="AJ37" s="22" t="s">
        <v>417</v>
      </c>
      <c r="AK37" s="22" t="s">
        <v>419</v>
      </c>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t="s">
        <v>417</v>
      </c>
      <c r="AG38" s="22" t="s">
        <v>417</v>
      </c>
      <c r="AH38" s="22" t="s">
        <v>417</v>
      </c>
      <c r="AI38" s="22" t="s">
        <v>417</v>
      </c>
      <c r="AJ38" s="22" t="s">
        <v>417</v>
      </c>
      <c r="AK38" s="22" t="s">
        <v>417</v>
      </c>
      <c r="AL38" s="40" t="s">
        <v>49</v>
      </c>
    </row>
    <row r="39" spans="1:38" ht="26.25" customHeight="1" thickBot="1" x14ac:dyDescent="0.45">
      <c r="A39" s="60" t="s">
        <v>103</v>
      </c>
      <c r="B39" s="60" t="s">
        <v>104</v>
      </c>
      <c r="C39" s="61" t="s">
        <v>389</v>
      </c>
      <c r="D39" s="62"/>
      <c r="E39" s="3">
        <v>5.4270483179999998</v>
      </c>
      <c r="F39" s="3">
        <v>0.33830213400000003</v>
      </c>
      <c r="G39" s="3">
        <v>1.6338974488686813</v>
      </c>
      <c r="H39" s="3" t="s">
        <v>450</v>
      </c>
      <c r="I39" s="3">
        <v>0.181548086</v>
      </c>
      <c r="J39" s="3">
        <v>0.19646330000000001</v>
      </c>
      <c r="K39" s="3">
        <v>0.19646330000000001</v>
      </c>
      <c r="L39" s="3">
        <v>9.9471090880000002E-2</v>
      </c>
      <c r="M39" s="3">
        <v>0.82487033799999987</v>
      </c>
      <c r="N39" s="3">
        <v>3.3204471800000003E-2</v>
      </c>
      <c r="O39" s="3">
        <v>9.9483484199999993E-3</v>
      </c>
      <c r="P39" s="3">
        <v>9.552436000000001E-3</v>
      </c>
      <c r="Q39" s="3">
        <v>7.0145711999999999E-2</v>
      </c>
      <c r="R39" s="3">
        <v>1.0013855399999999E-2</v>
      </c>
      <c r="S39" s="3">
        <v>3.315899588E-2</v>
      </c>
      <c r="T39" s="3">
        <v>6.6993634E-3</v>
      </c>
      <c r="U39" s="3">
        <v>3.5116166399999996E-2</v>
      </c>
      <c r="V39" s="3">
        <v>0.60056063399999982</v>
      </c>
      <c r="W39" s="3">
        <v>4.5903571999999997E-2</v>
      </c>
      <c r="X39" s="3">
        <v>3.5385610000000003E-5</v>
      </c>
      <c r="Y39" s="3">
        <v>2.6428692000000003E-4</v>
      </c>
      <c r="Z39" s="3">
        <v>3.4128361999999999E-5</v>
      </c>
      <c r="AA39" s="3">
        <v>3.0705593999999996E-5</v>
      </c>
      <c r="AB39" s="3">
        <v>3.6450648600000002E-4</v>
      </c>
      <c r="AC39" s="3">
        <v>3.6459411999999998E-3</v>
      </c>
      <c r="AD39" s="3">
        <v>2.1544197999999999E-6</v>
      </c>
      <c r="AE39" s="51"/>
      <c r="AF39" s="22">
        <v>16572.46</v>
      </c>
      <c r="AG39" s="22" t="s">
        <v>417</v>
      </c>
      <c r="AH39" s="22">
        <v>5392.8</v>
      </c>
      <c r="AI39" s="22">
        <v>21</v>
      </c>
      <c r="AJ39" s="22" t="s">
        <v>417</v>
      </c>
      <c r="AK39" s="22" t="s">
        <v>419</v>
      </c>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t="s">
        <v>418</v>
      </c>
      <c r="AG40" s="22" t="s">
        <v>418</v>
      </c>
      <c r="AH40" s="22" t="s">
        <v>418</v>
      </c>
      <c r="AI40" s="22" t="s">
        <v>418</v>
      </c>
      <c r="AJ40" s="22" t="s">
        <v>418</v>
      </c>
      <c r="AK40" s="22" t="s">
        <v>418</v>
      </c>
      <c r="AL40" s="40" t="s">
        <v>49</v>
      </c>
    </row>
    <row r="41" spans="1:38" ht="26.25" customHeight="1" thickBot="1" x14ac:dyDescent="0.45">
      <c r="A41" s="60" t="s">
        <v>103</v>
      </c>
      <c r="B41" s="60" t="s">
        <v>106</v>
      </c>
      <c r="C41" s="61" t="s">
        <v>399</v>
      </c>
      <c r="D41" s="62"/>
      <c r="E41" s="3">
        <v>7.3346158225026565</v>
      </c>
      <c r="F41" s="3">
        <v>14.923420998244531</v>
      </c>
      <c r="G41" s="3">
        <v>9.3940634248364887</v>
      </c>
      <c r="H41" s="3">
        <v>1.7749301451413857</v>
      </c>
      <c r="I41" s="3">
        <v>19.40039388524816</v>
      </c>
      <c r="J41" s="3">
        <v>19.887689834413944</v>
      </c>
      <c r="K41" s="3">
        <v>20.869109812745506</v>
      </c>
      <c r="L41" s="3">
        <v>1.6681197836962838</v>
      </c>
      <c r="M41" s="3">
        <v>110.01329311020001</v>
      </c>
      <c r="N41" s="3">
        <v>0.72655716022999994</v>
      </c>
      <c r="O41" s="3">
        <v>0.33440673931499998</v>
      </c>
      <c r="P41" s="3">
        <v>3.4469328800000004E-2</v>
      </c>
      <c r="Q41" s="3">
        <v>6.7482587800000004E-3</v>
      </c>
      <c r="R41" s="3">
        <v>0.61509431265199999</v>
      </c>
      <c r="S41" s="3">
        <v>0.1735717989652</v>
      </c>
      <c r="T41" s="3">
        <v>5.5014339677000014E-2</v>
      </c>
      <c r="U41" s="3">
        <v>1.3398479480000003E-2</v>
      </c>
      <c r="V41" s="3">
        <v>13.250672735350003</v>
      </c>
      <c r="W41" s="3">
        <v>19.982878398604793</v>
      </c>
      <c r="X41" s="3">
        <v>3.172841856312</v>
      </c>
      <c r="Y41" s="3">
        <v>2.936049193268</v>
      </c>
      <c r="Z41" s="3">
        <v>1.118107514968</v>
      </c>
      <c r="AA41" s="3">
        <v>1.8678532800679999</v>
      </c>
      <c r="AB41" s="3">
        <v>9.0948518446160005</v>
      </c>
      <c r="AC41" s="3">
        <v>0.12858619320000003</v>
      </c>
      <c r="AD41" s="3">
        <v>4.2926115251846031E-2</v>
      </c>
      <c r="AE41" s="51"/>
      <c r="AF41" s="22">
        <v>107777.39</v>
      </c>
      <c r="AG41" s="22">
        <v>243.86</v>
      </c>
      <c r="AH41" s="22">
        <v>8687.7000000000007</v>
      </c>
      <c r="AI41" s="22">
        <v>25687</v>
      </c>
      <c r="AJ41" s="22" t="s">
        <v>421</v>
      </c>
      <c r="AK41" s="22" t="s">
        <v>419</v>
      </c>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t="s">
        <v>418</v>
      </c>
      <c r="AG42" s="22" t="s">
        <v>418</v>
      </c>
      <c r="AH42" s="22" t="s">
        <v>418</v>
      </c>
      <c r="AI42" s="22" t="s">
        <v>418</v>
      </c>
      <c r="AJ42" s="22" t="s">
        <v>418</v>
      </c>
      <c r="AK42" s="22" t="s">
        <v>418</v>
      </c>
      <c r="AL42" s="40" t="s">
        <v>49</v>
      </c>
    </row>
    <row r="43" spans="1:38" ht="26.25" customHeight="1" thickBot="1" x14ac:dyDescent="0.45">
      <c r="A43" s="60" t="s">
        <v>103</v>
      </c>
      <c r="B43" s="60" t="s">
        <v>109</v>
      </c>
      <c r="C43" s="61" t="s">
        <v>110</v>
      </c>
      <c r="D43" s="62"/>
      <c r="E43" s="3">
        <v>0.90445389900000017</v>
      </c>
      <c r="F43" s="3">
        <v>0.16284278699999999</v>
      </c>
      <c r="G43" s="3">
        <v>0.28619920615843514</v>
      </c>
      <c r="H43" s="3">
        <v>1.554E-2</v>
      </c>
      <c r="I43" s="3">
        <v>8.9359520999999997E-2</v>
      </c>
      <c r="J43" s="3">
        <v>9.3189948000000009E-2</v>
      </c>
      <c r="K43" s="3">
        <v>9.6129948000000007E-2</v>
      </c>
      <c r="L43" s="3">
        <v>3.3577331759999995E-2</v>
      </c>
      <c r="M43" s="3">
        <v>0.354498009</v>
      </c>
      <c r="N43" s="3">
        <v>1.7052060000000001E-2</v>
      </c>
      <c r="O43" s="3">
        <v>7.1736179999999997E-3</v>
      </c>
      <c r="P43" s="3">
        <v>1.3776120000000003E-3</v>
      </c>
      <c r="Q43" s="3">
        <v>1.2075126E-2</v>
      </c>
      <c r="R43" s="3">
        <v>1.1373618E-2</v>
      </c>
      <c r="S43" s="3">
        <v>8.2320599999999994E-3</v>
      </c>
      <c r="T43" s="3">
        <v>1.9824120000000002E-3</v>
      </c>
      <c r="U43" s="3">
        <v>6.2076630000000004E-3</v>
      </c>
      <c r="V43" s="3">
        <v>0.31785708000000001</v>
      </c>
      <c r="W43" s="3">
        <v>4.9425677999999994E-2</v>
      </c>
      <c r="X43" s="3">
        <v>4.2054264570000003E-3</v>
      </c>
      <c r="Y43" s="3">
        <v>6.7628404499999991E-3</v>
      </c>
      <c r="Z43" s="3">
        <v>2.1048552510000004E-3</v>
      </c>
      <c r="AA43" s="3">
        <v>1.6842840449999999E-3</v>
      </c>
      <c r="AB43" s="3">
        <v>1.4757406203000001E-2</v>
      </c>
      <c r="AC43" s="3">
        <v>2.1000000000000003E-3</v>
      </c>
      <c r="AD43" s="3">
        <v>2.5199999999999999E-5</v>
      </c>
      <c r="AE43" s="51"/>
      <c r="AF43" s="22">
        <v>2856.03</v>
      </c>
      <c r="AG43" s="22" t="s">
        <v>417</v>
      </c>
      <c r="AH43" s="22" t="s">
        <v>417</v>
      </c>
      <c r="AI43" s="22">
        <v>420</v>
      </c>
      <c r="AJ43" s="22" t="s">
        <v>417</v>
      </c>
      <c r="AK43" s="22" t="s">
        <v>419</v>
      </c>
      <c r="AL43" s="40" t="s">
        <v>49</v>
      </c>
    </row>
    <row r="44" spans="1:38" ht="26.25" customHeight="1" thickBot="1" x14ac:dyDescent="0.45">
      <c r="A44" s="60" t="s">
        <v>70</v>
      </c>
      <c r="B44" s="60" t="s">
        <v>111</v>
      </c>
      <c r="C44" s="61" t="s">
        <v>112</v>
      </c>
      <c r="D44" s="62"/>
      <c r="E44" s="3">
        <v>24.07351035250058</v>
      </c>
      <c r="F44" s="3">
        <v>6.0681866394250985</v>
      </c>
      <c r="G44" s="3">
        <v>7.2376526057490065E-2</v>
      </c>
      <c r="H44" s="3">
        <v>5.6582034120121515E-3</v>
      </c>
      <c r="I44" s="3">
        <v>1.3859261030965178</v>
      </c>
      <c r="J44" s="3">
        <v>1.3859261030965178</v>
      </c>
      <c r="K44" s="3">
        <v>1.3859261030965178</v>
      </c>
      <c r="L44" s="3">
        <v>0.7744068455363402</v>
      </c>
      <c r="M44" s="3">
        <v>28.355770658319702</v>
      </c>
      <c r="N44" s="3">
        <v>1.3889E-3</v>
      </c>
      <c r="O44" s="3">
        <v>7.2376526057490059E-6</v>
      </c>
      <c r="P44" s="3" t="s">
        <v>416</v>
      </c>
      <c r="Q44" s="3" t="s">
        <v>419</v>
      </c>
      <c r="R44" s="3">
        <v>3.6188263028745031E-5</v>
      </c>
      <c r="S44" s="3">
        <v>1.2304009429773312E-3</v>
      </c>
      <c r="T44" s="3">
        <v>5.066356824024304E-5</v>
      </c>
      <c r="U44" s="3">
        <v>7.2376526057490059E-6</v>
      </c>
      <c r="V44" s="3">
        <v>7.2376526057490065E-4</v>
      </c>
      <c r="W44" s="3" t="s">
        <v>419</v>
      </c>
      <c r="X44" s="3">
        <v>2.2006110422996026E-5</v>
      </c>
      <c r="Y44" s="3">
        <v>3.5895110422996025E-5</v>
      </c>
      <c r="Z44" s="3" t="s">
        <v>419</v>
      </c>
      <c r="AA44" s="3" t="s">
        <v>419</v>
      </c>
      <c r="AB44" s="3" t="s">
        <v>419</v>
      </c>
      <c r="AC44" s="3" t="s">
        <v>419</v>
      </c>
      <c r="AD44" s="3" t="s">
        <v>419</v>
      </c>
      <c r="AE44" s="51"/>
      <c r="AF44" s="22">
        <v>30942.137499999997</v>
      </c>
      <c r="AG44" s="22" t="s">
        <v>417</v>
      </c>
      <c r="AH44" s="22" t="s">
        <v>417</v>
      </c>
      <c r="AI44" s="22" t="s">
        <v>417</v>
      </c>
      <c r="AJ44" s="22" t="s">
        <v>417</v>
      </c>
      <c r="AK44" s="22" t="s">
        <v>419</v>
      </c>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t="s">
        <v>418</v>
      </c>
      <c r="AG45" s="22" t="s">
        <v>418</v>
      </c>
      <c r="AH45" s="22" t="s">
        <v>418</v>
      </c>
      <c r="AI45" s="22" t="s">
        <v>418</v>
      </c>
      <c r="AJ45" s="22" t="s">
        <v>418</v>
      </c>
      <c r="AK45" s="22" t="s">
        <v>418</v>
      </c>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t="s">
        <v>418</v>
      </c>
      <c r="AG46" s="22" t="s">
        <v>418</v>
      </c>
      <c r="AH46" s="22" t="s">
        <v>418</v>
      </c>
      <c r="AI46" s="22" t="s">
        <v>418</v>
      </c>
      <c r="AJ46" s="22" t="s">
        <v>418</v>
      </c>
      <c r="AK46" s="22" t="s">
        <v>418</v>
      </c>
      <c r="AL46" s="40" t="s">
        <v>49</v>
      </c>
    </row>
    <row r="47" spans="1:38" ht="26.25" customHeight="1" thickBot="1" x14ac:dyDescent="0.45">
      <c r="A47" s="60" t="s">
        <v>70</v>
      </c>
      <c r="B47" s="60" t="s">
        <v>117</v>
      </c>
      <c r="C47" s="61" t="s">
        <v>118</v>
      </c>
      <c r="D47" s="62"/>
      <c r="E47" s="3">
        <v>3.4379371338539704</v>
      </c>
      <c r="F47" s="3">
        <v>0.48685976816444998</v>
      </c>
      <c r="G47" s="3">
        <v>4.3518191567771779E-2</v>
      </c>
      <c r="H47" s="3" t="s">
        <v>416</v>
      </c>
      <c r="I47" s="3" t="s">
        <v>416</v>
      </c>
      <c r="J47" s="3" t="s">
        <v>416</v>
      </c>
      <c r="K47" s="3" t="s">
        <v>416</v>
      </c>
      <c r="L47" s="3" t="s">
        <v>416</v>
      </c>
      <c r="M47" s="3">
        <v>27.416460687696215</v>
      </c>
      <c r="N47" s="3" t="s">
        <v>416</v>
      </c>
      <c r="O47" s="3" t="s">
        <v>416</v>
      </c>
      <c r="P47" s="3" t="s">
        <v>416</v>
      </c>
      <c r="Q47" s="3" t="s">
        <v>416</v>
      </c>
      <c r="R47" s="3" t="s">
        <v>416</v>
      </c>
      <c r="S47" s="3" t="s">
        <v>416</v>
      </c>
      <c r="T47" s="3" t="s">
        <v>416</v>
      </c>
      <c r="U47" s="3" t="s">
        <v>416</v>
      </c>
      <c r="V47" s="3" t="s">
        <v>416</v>
      </c>
      <c r="W47" s="3" t="s">
        <v>416</v>
      </c>
      <c r="X47" s="3" t="s">
        <v>416</v>
      </c>
      <c r="Y47" s="3" t="s">
        <v>416</v>
      </c>
      <c r="Z47" s="3" t="s">
        <v>416</v>
      </c>
      <c r="AA47" s="3" t="s">
        <v>416</v>
      </c>
      <c r="AB47" s="3" t="s">
        <v>416</v>
      </c>
      <c r="AC47" s="3" t="s">
        <v>416</v>
      </c>
      <c r="AD47" s="3" t="s">
        <v>416</v>
      </c>
      <c r="AE47" s="51"/>
      <c r="AF47" s="22">
        <v>9737.1953632889345</v>
      </c>
      <c r="AG47" s="22" t="s">
        <v>416</v>
      </c>
      <c r="AH47" s="22" t="s">
        <v>416</v>
      </c>
      <c r="AI47" s="22" t="s">
        <v>416</v>
      </c>
      <c r="AJ47" s="22" t="s">
        <v>416</v>
      </c>
      <c r="AK47" s="22" t="s">
        <v>416</v>
      </c>
      <c r="AL47" s="40" t="s">
        <v>49</v>
      </c>
    </row>
    <row r="48" spans="1:38" ht="26.25" customHeight="1" thickBot="1" x14ac:dyDescent="0.45">
      <c r="A48" s="60" t="s">
        <v>119</v>
      </c>
      <c r="B48" s="60" t="s">
        <v>120</v>
      </c>
      <c r="C48" s="61" t="s">
        <v>121</v>
      </c>
      <c r="D48" s="62"/>
      <c r="E48" s="3" t="s">
        <v>419</v>
      </c>
      <c r="F48" s="3">
        <v>13.636900000000002</v>
      </c>
      <c r="G48" s="3" t="s">
        <v>419</v>
      </c>
      <c r="H48" s="3" t="s">
        <v>419</v>
      </c>
      <c r="I48" s="3">
        <v>0.41403600000000002</v>
      </c>
      <c r="J48" s="3">
        <v>2.76024</v>
      </c>
      <c r="K48" s="3">
        <v>5.8819400000000002</v>
      </c>
      <c r="L48" s="3" t="s">
        <v>416</v>
      </c>
      <c r="M48" s="3" t="s">
        <v>419</v>
      </c>
      <c r="N48" s="3" t="s">
        <v>416</v>
      </c>
      <c r="O48" s="3" t="s">
        <v>416</v>
      </c>
      <c r="P48" s="3" t="s">
        <v>416</v>
      </c>
      <c r="Q48" s="3" t="s">
        <v>416</v>
      </c>
      <c r="R48" s="3" t="s">
        <v>416</v>
      </c>
      <c r="S48" s="3" t="s">
        <v>416</v>
      </c>
      <c r="T48" s="3" t="s">
        <v>416</v>
      </c>
      <c r="U48" s="3" t="s">
        <v>416</v>
      </c>
      <c r="V48" s="3" t="s">
        <v>416</v>
      </c>
      <c r="W48" s="3" t="s">
        <v>419</v>
      </c>
      <c r="X48" s="3" t="s">
        <v>419</v>
      </c>
      <c r="Y48" s="3" t="s">
        <v>419</v>
      </c>
      <c r="Z48" s="3" t="s">
        <v>419</v>
      </c>
      <c r="AA48" s="3" t="s">
        <v>419</v>
      </c>
      <c r="AB48" s="3" t="s">
        <v>419</v>
      </c>
      <c r="AC48" s="3" t="s">
        <v>419</v>
      </c>
      <c r="AD48" s="3" t="s">
        <v>419</v>
      </c>
      <c r="AE48" s="51"/>
      <c r="AF48" s="22" t="s">
        <v>419</v>
      </c>
      <c r="AG48" s="22" t="s">
        <v>419</v>
      </c>
      <c r="AH48" s="22" t="s">
        <v>419</v>
      </c>
      <c r="AI48" s="22" t="s">
        <v>419</v>
      </c>
      <c r="AJ48" s="22" t="s">
        <v>419</v>
      </c>
      <c r="AK48" s="22">
        <v>65.72</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t="s">
        <v>419</v>
      </c>
      <c r="AG49" s="22" t="s">
        <v>419</v>
      </c>
      <c r="AH49" s="22" t="s">
        <v>419</v>
      </c>
      <c r="AI49" s="22" t="s">
        <v>419</v>
      </c>
      <c r="AJ49" s="22" t="s">
        <v>419</v>
      </c>
      <c r="AK49" s="22" t="s">
        <v>419</v>
      </c>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t="s">
        <v>419</v>
      </c>
      <c r="AG50" s="22" t="s">
        <v>419</v>
      </c>
      <c r="AH50" s="22" t="s">
        <v>419</v>
      </c>
      <c r="AI50" s="22" t="s">
        <v>419</v>
      </c>
      <c r="AJ50" s="22" t="s">
        <v>419</v>
      </c>
      <c r="AK50" s="22" t="s">
        <v>419</v>
      </c>
      <c r="AL50" s="40" t="s">
        <v>422</v>
      </c>
    </row>
    <row r="51" spans="1:38" ht="26.25" customHeight="1" thickBot="1" x14ac:dyDescent="0.45">
      <c r="A51" s="60" t="s">
        <v>119</v>
      </c>
      <c r="B51" s="64" t="s">
        <v>128</v>
      </c>
      <c r="C51" s="61" t="s">
        <v>129</v>
      </c>
      <c r="D51" s="62"/>
      <c r="E51" s="3" t="s">
        <v>419</v>
      </c>
      <c r="F51" s="3">
        <v>1.18E-2</v>
      </c>
      <c r="G51" s="3" t="s">
        <v>416</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416</v>
      </c>
      <c r="X51" s="3" t="s">
        <v>419</v>
      </c>
      <c r="Y51" s="3" t="s">
        <v>419</v>
      </c>
      <c r="Z51" s="3" t="s">
        <v>419</v>
      </c>
      <c r="AA51" s="3" t="s">
        <v>419</v>
      </c>
      <c r="AB51" s="3" t="s">
        <v>419</v>
      </c>
      <c r="AC51" s="3" t="s">
        <v>419</v>
      </c>
      <c r="AD51" s="3" t="s">
        <v>419</v>
      </c>
      <c r="AE51" s="51"/>
      <c r="AF51" s="22" t="s">
        <v>419</v>
      </c>
      <c r="AG51" s="22" t="s">
        <v>419</v>
      </c>
      <c r="AH51" s="22" t="s">
        <v>419</v>
      </c>
      <c r="AI51" s="22" t="s">
        <v>419</v>
      </c>
      <c r="AJ51" s="22" t="s">
        <v>419</v>
      </c>
      <c r="AK51" s="22">
        <v>59</v>
      </c>
      <c r="AL51" s="40" t="s">
        <v>130</v>
      </c>
    </row>
    <row r="52" spans="1:38" ht="26.25" customHeight="1" thickBot="1" x14ac:dyDescent="0.45">
      <c r="A52" s="60" t="s">
        <v>119</v>
      </c>
      <c r="B52" s="64" t="s">
        <v>131</v>
      </c>
      <c r="C52" s="66" t="s">
        <v>391</v>
      </c>
      <c r="D52" s="63"/>
      <c r="E52" s="3" t="s">
        <v>445</v>
      </c>
      <c r="F52" s="3" t="s">
        <v>445</v>
      </c>
      <c r="G52" s="3" t="s">
        <v>445</v>
      </c>
      <c r="H52" s="3">
        <v>1.97494E-2</v>
      </c>
      <c r="I52" s="3" t="s">
        <v>445</v>
      </c>
      <c r="J52" s="3" t="s">
        <v>445</v>
      </c>
      <c r="K52" s="3" t="s">
        <v>445</v>
      </c>
      <c r="L52" s="3" t="s">
        <v>419</v>
      </c>
      <c r="M52" s="3">
        <v>1.6158600000000001</v>
      </c>
      <c r="N52" s="3">
        <v>9.1565400000000005E-2</v>
      </c>
      <c r="O52" s="3" t="s">
        <v>418</v>
      </c>
      <c r="P52" s="3" t="s">
        <v>418</v>
      </c>
      <c r="Q52" s="3">
        <v>9.1565400000000005E-2</v>
      </c>
      <c r="R52" s="3">
        <v>9.1565400000000005E-2</v>
      </c>
      <c r="S52" s="3">
        <v>9.1565400000000005E-2</v>
      </c>
      <c r="T52" s="3">
        <v>9.1565400000000005E-2</v>
      </c>
      <c r="U52" s="3">
        <v>9.1565400000000005E-2</v>
      </c>
      <c r="V52" s="3">
        <v>9.1565400000000005E-2</v>
      </c>
      <c r="W52" s="3">
        <v>0.10233780000000001</v>
      </c>
      <c r="X52" s="3" t="s">
        <v>419</v>
      </c>
      <c r="Y52" s="3" t="s">
        <v>419</v>
      </c>
      <c r="Z52" s="3" t="s">
        <v>419</v>
      </c>
      <c r="AA52" s="3" t="s">
        <v>419</v>
      </c>
      <c r="AB52" s="3" t="s">
        <v>419</v>
      </c>
      <c r="AC52" s="3" t="s">
        <v>419</v>
      </c>
      <c r="AD52" s="3" t="s">
        <v>419</v>
      </c>
      <c r="AE52" s="51"/>
      <c r="AF52" s="22" t="s">
        <v>419</v>
      </c>
      <c r="AG52" s="22" t="s">
        <v>419</v>
      </c>
      <c r="AH52" s="22" t="s">
        <v>419</v>
      </c>
      <c r="AI52" s="22" t="s">
        <v>419</v>
      </c>
      <c r="AJ52" s="22" t="s">
        <v>419</v>
      </c>
      <c r="AK52" s="22">
        <v>17.954000000000001</v>
      </c>
      <c r="AL52" s="40" t="s">
        <v>132</v>
      </c>
    </row>
    <row r="53" spans="1:38" ht="26.25" customHeight="1" thickBot="1" x14ac:dyDescent="0.45">
      <c r="A53" s="60" t="s">
        <v>119</v>
      </c>
      <c r="B53" s="64" t="s">
        <v>133</v>
      </c>
      <c r="C53" s="66" t="s">
        <v>134</v>
      </c>
      <c r="D53" s="63"/>
      <c r="E53" s="3" t="s">
        <v>419</v>
      </c>
      <c r="F53" s="3">
        <v>8.1180000000000003</v>
      </c>
      <c r="G53" s="3" t="s">
        <v>416</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416</v>
      </c>
      <c r="X53" s="3" t="s">
        <v>419</v>
      </c>
      <c r="Y53" s="3" t="s">
        <v>419</v>
      </c>
      <c r="Z53" s="3" t="s">
        <v>419</v>
      </c>
      <c r="AA53" s="3" t="s">
        <v>419</v>
      </c>
      <c r="AB53" s="3" t="s">
        <v>419</v>
      </c>
      <c r="AC53" s="3" t="s">
        <v>419</v>
      </c>
      <c r="AD53" s="3" t="s">
        <v>419</v>
      </c>
      <c r="AE53" s="51"/>
      <c r="AF53" s="22" t="s">
        <v>419</v>
      </c>
      <c r="AG53" s="22" t="s">
        <v>419</v>
      </c>
      <c r="AH53" s="22" t="s">
        <v>419</v>
      </c>
      <c r="AI53" s="22" t="s">
        <v>419</v>
      </c>
      <c r="AJ53" s="22" t="s">
        <v>419</v>
      </c>
      <c r="AK53" s="22">
        <v>4.0590000000000002</v>
      </c>
      <c r="AL53" s="40" t="s">
        <v>423</v>
      </c>
    </row>
    <row r="54" spans="1:38" ht="37.5" customHeight="1" thickBot="1" x14ac:dyDescent="0.45">
      <c r="A54" s="60" t="s">
        <v>119</v>
      </c>
      <c r="B54" s="64" t="s">
        <v>135</v>
      </c>
      <c r="C54" s="66" t="s">
        <v>136</v>
      </c>
      <c r="D54" s="63"/>
      <c r="E54" s="3" t="s">
        <v>419</v>
      </c>
      <c r="F54" s="3">
        <v>1.4000000000000002E-3</v>
      </c>
      <c r="G54" s="3" t="s">
        <v>416</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416</v>
      </c>
      <c r="X54" s="3" t="s">
        <v>419</v>
      </c>
      <c r="Y54" s="3" t="s">
        <v>419</v>
      </c>
      <c r="Z54" s="3" t="s">
        <v>419</v>
      </c>
      <c r="AA54" s="3" t="s">
        <v>419</v>
      </c>
      <c r="AB54" s="3" t="s">
        <v>419</v>
      </c>
      <c r="AC54" s="3" t="s">
        <v>419</v>
      </c>
      <c r="AD54" s="3" t="s">
        <v>419</v>
      </c>
      <c r="AE54" s="51"/>
      <c r="AF54" s="22" t="s">
        <v>419</v>
      </c>
      <c r="AG54" s="22" t="s">
        <v>419</v>
      </c>
      <c r="AH54" s="22" t="s">
        <v>419</v>
      </c>
      <c r="AI54" s="22" t="s">
        <v>419</v>
      </c>
      <c r="AJ54" s="22" t="s">
        <v>419</v>
      </c>
      <c r="AK54" s="22">
        <v>14</v>
      </c>
      <c r="AL54" s="40" t="s">
        <v>424</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t="s">
        <v>419</v>
      </c>
      <c r="AG55" s="22" t="s">
        <v>419</v>
      </c>
      <c r="AH55" s="22" t="s">
        <v>419</v>
      </c>
      <c r="AI55" s="22" t="s">
        <v>419</v>
      </c>
      <c r="AJ55" s="22" t="s">
        <v>419</v>
      </c>
      <c r="AK55" s="22" t="s">
        <v>419</v>
      </c>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t="s">
        <v>419</v>
      </c>
      <c r="AG56" s="22" t="s">
        <v>419</v>
      </c>
      <c r="AH56" s="22" t="s">
        <v>419</v>
      </c>
      <c r="AI56" s="22" t="s">
        <v>419</v>
      </c>
      <c r="AJ56" s="22" t="s">
        <v>419</v>
      </c>
      <c r="AK56" s="22" t="s">
        <v>419</v>
      </c>
      <c r="AL56" s="40"/>
    </row>
    <row r="57" spans="1:38" ht="26.25" customHeight="1" thickBot="1" x14ac:dyDescent="0.45">
      <c r="A57" s="60" t="s">
        <v>53</v>
      </c>
      <c r="B57" s="60" t="s">
        <v>142</v>
      </c>
      <c r="C57" s="61" t="s">
        <v>143</v>
      </c>
      <c r="D57" s="62"/>
      <c r="E57" s="3" t="s">
        <v>418</v>
      </c>
      <c r="F57" s="3" t="s">
        <v>418</v>
      </c>
      <c r="G57" s="3" t="s">
        <v>418</v>
      </c>
      <c r="H57" s="3" t="s">
        <v>418</v>
      </c>
      <c r="I57" s="3">
        <v>0.21658058170296035</v>
      </c>
      <c r="J57" s="3">
        <v>0.38984504706532858</v>
      </c>
      <c r="K57" s="3">
        <v>0.4331611634059207</v>
      </c>
      <c r="L57" s="3">
        <v>6.4974174510888097E-3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t="s">
        <v>419</v>
      </c>
      <c r="AG57" s="22" t="s">
        <v>419</v>
      </c>
      <c r="AH57" s="22" t="s">
        <v>419</v>
      </c>
      <c r="AI57" s="22" t="s">
        <v>419</v>
      </c>
      <c r="AJ57" s="22" t="s">
        <v>419</v>
      </c>
      <c r="AK57" s="22">
        <v>11361.397000000001</v>
      </c>
      <c r="AL57" s="40" t="s">
        <v>144</v>
      </c>
    </row>
    <row r="58" spans="1:38" ht="26.25" customHeight="1" thickBot="1" x14ac:dyDescent="0.45">
      <c r="A58" s="60" t="s">
        <v>53</v>
      </c>
      <c r="B58" s="60" t="s">
        <v>145</v>
      </c>
      <c r="C58" s="61" t="s">
        <v>146</v>
      </c>
      <c r="D58" s="62"/>
      <c r="E58" s="3" t="s">
        <v>418</v>
      </c>
      <c r="F58" s="3" t="s">
        <v>418</v>
      </c>
      <c r="G58" s="3" t="s">
        <v>418</v>
      </c>
      <c r="H58" s="3" t="s">
        <v>418</v>
      </c>
      <c r="I58" s="3">
        <v>1.3533176163600001E-2</v>
      </c>
      <c r="J58" s="3">
        <v>9.0221174424000003E-2</v>
      </c>
      <c r="K58" s="3">
        <v>0.18044234884800001</v>
      </c>
      <c r="L58" s="3">
        <v>6.225261035256001E-5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t="s">
        <v>419</v>
      </c>
      <c r="AG58" s="22" t="s">
        <v>419</v>
      </c>
      <c r="AH58" s="22" t="s">
        <v>419</v>
      </c>
      <c r="AI58" s="22" t="s">
        <v>419</v>
      </c>
      <c r="AJ58" s="22" t="s">
        <v>419</v>
      </c>
      <c r="AK58" s="22">
        <v>451.10587212000002</v>
      </c>
      <c r="AL58" s="40" t="s">
        <v>147</v>
      </c>
    </row>
    <row r="59" spans="1:38" ht="26.25" customHeight="1" thickBot="1" x14ac:dyDescent="0.45">
      <c r="A59" s="60" t="s">
        <v>53</v>
      </c>
      <c r="B59" s="68" t="s">
        <v>148</v>
      </c>
      <c r="C59" s="61" t="s">
        <v>401</v>
      </c>
      <c r="D59" s="62"/>
      <c r="E59" s="3" t="s">
        <v>418</v>
      </c>
      <c r="F59" s="3" t="s">
        <v>418</v>
      </c>
      <c r="G59" s="3" t="s">
        <v>418</v>
      </c>
      <c r="H59" s="3" t="s">
        <v>418</v>
      </c>
      <c r="I59" s="3">
        <v>2.790144E-2</v>
      </c>
      <c r="J59" s="3">
        <v>3.138912E-2</v>
      </c>
      <c r="K59" s="3">
        <v>3.4876799999999999E-2</v>
      </c>
      <c r="L59" s="3">
        <v>1.7298892799999999E-5</v>
      </c>
      <c r="M59" s="3" t="s">
        <v>418</v>
      </c>
      <c r="N59" s="3">
        <v>0.19763519999999998</v>
      </c>
      <c r="O59" s="3">
        <v>1.5113280000000002E-2</v>
      </c>
      <c r="P59" s="3">
        <v>3.4876800000000001E-4</v>
      </c>
      <c r="Q59" s="3">
        <v>2.208864E-2</v>
      </c>
      <c r="R59" s="3">
        <v>2.673888E-2</v>
      </c>
      <c r="S59" s="3">
        <v>8.1379200000000003E-4</v>
      </c>
      <c r="T59" s="3">
        <v>5.6965439999999999E-2</v>
      </c>
      <c r="U59" s="3">
        <v>9.3004799999999999E-2</v>
      </c>
      <c r="V59" s="3">
        <v>4.3014719999999999E-2</v>
      </c>
      <c r="W59" s="3" t="s">
        <v>418</v>
      </c>
      <c r="X59" s="3" t="s">
        <v>418</v>
      </c>
      <c r="Y59" s="3" t="s">
        <v>418</v>
      </c>
      <c r="Z59" s="3" t="s">
        <v>418</v>
      </c>
      <c r="AA59" s="3" t="s">
        <v>418</v>
      </c>
      <c r="AB59" s="3" t="s">
        <v>418</v>
      </c>
      <c r="AC59" s="3" t="s">
        <v>418</v>
      </c>
      <c r="AD59" s="3" t="s">
        <v>418</v>
      </c>
      <c r="AE59" s="51"/>
      <c r="AF59" s="22" t="s">
        <v>419</v>
      </c>
      <c r="AG59" s="22" t="s">
        <v>419</v>
      </c>
      <c r="AH59" s="22" t="s">
        <v>419</v>
      </c>
      <c r="AI59" s="22" t="s">
        <v>419</v>
      </c>
      <c r="AJ59" s="22" t="s">
        <v>419</v>
      </c>
      <c r="AK59" s="22">
        <v>116256</v>
      </c>
      <c r="AL59" s="40" t="s">
        <v>425</v>
      </c>
    </row>
    <row r="60" spans="1:38" ht="26.25" customHeight="1" thickBot="1" x14ac:dyDescent="0.45">
      <c r="A60" s="60" t="s">
        <v>53</v>
      </c>
      <c r="B60" s="68" t="s">
        <v>149</v>
      </c>
      <c r="C60" s="61" t="s">
        <v>150</v>
      </c>
      <c r="D60" s="103"/>
      <c r="E60" s="3" t="s">
        <v>419</v>
      </c>
      <c r="F60" s="3" t="s">
        <v>419</v>
      </c>
      <c r="G60" s="3" t="s">
        <v>419</v>
      </c>
      <c r="H60" s="3" t="s">
        <v>419</v>
      </c>
      <c r="I60" s="3">
        <v>0.22419249999999999</v>
      </c>
      <c r="J60" s="3">
        <v>2.2419249999999997</v>
      </c>
      <c r="K60" s="3">
        <v>4.5735269999999995</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t="s">
        <v>419</v>
      </c>
      <c r="AG60" s="22" t="s">
        <v>419</v>
      </c>
      <c r="AH60" s="22" t="s">
        <v>419</v>
      </c>
      <c r="AI60" s="22" t="s">
        <v>419</v>
      </c>
      <c r="AJ60" s="22" t="s">
        <v>419</v>
      </c>
      <c r="AK60" s="22">
        <v>44.838499999999996</v>
      </c>
      <c r="AL60" s="40" t="s">
        <v>426</v>
      </c>
    </row>
    <row r="61" spans="1:38" ht="26.25" customHeight="1" thickBot="1" x14ac:dyDescent="0.45">
      <c r="A61" s="60" t="s">
        <v>53</v>
      </c>
      <c r="B61" s="68" t="s">
        <v>151</v>
      </c>
      <c r="C61" s="61" t="s">
        <v>152</v>
      </c>
      <c r="D61" s="62"/>
      <c r="E61" s="3" t="s">
        <v>419</v>
      </c>
      <c r="F61" s="3" t="s">
        <v>419</v>
      </c>
      <c r="G61" s="3" t="s">
        <v>419</v>
      </c>
      <c r="H61" s="3" t="s">
        <v>419</v>
      </c>
      <c r="I61" s="3">
        <v>3.9994760575916226</v>
      </c>
      <c r="J61" s="3">
        <v>39.994760575916217</v>
      </c>
      <c r="K61" s="3">
        <v>133.87261163937171</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t="s">
        <v>419</v>
      </c>
      <c r="AG61" s="22" t="s">
        <v>419</v>
      </c>
      <c r="AH61" s="22" t="s">
        <v>419</v>
      </c>
      <c r="AI61" s="22" t="s">
        <v>419</v>
      </c>
      <c r="AJ61" s="22" t="s">
        <v>419</v>
      </c>
      <c r="AK61" s="22" t="s">
        <v>419</v>
      </c>
      <c r="AL61" s="40" t="s">
        <v>427</v>
      </c>
    </row>
    <row r="62" spans="1:38" ht="26.25" customHeight="1" thickBot="1" x14ac:dyDescent="0.45">
      <c r="A62" s="60" t="s">
        <v>53</v>
      </c>
      <c r="B62" s="68" t="s">
        <v>153</v>
      </c>
      <c r="C62" s="61" t="s">
        <v>154</v>
      </c>
      <c r="D62" s="62"/>
      <c r="E62" s="3" t="s">
        <v>416</v>
      </c>
      <c r="F62" s="3" t="s">
        <v>416</v>
      </c>
      <c r="G62" s="3" t="s">
        <v>416</v>
      </c>
      <c r="H62" s="3" t="s">
        <v>416</v>
      </c>
      <c r="I62" s="3" t="s">
        <v>416</v>
      </c>
      <c r="J62" s="3" t="s">
        <v>416</v>
      </c>
      <c r="K62" s="3" t="s">
        <v>416</v>
      </c>
      <c r="L62" s="3" t="s">
        <v>416</v>
      </c>
      <c r="M62" s="3" t="s">
        <v>416</v>
      </c>
      <c r="N62" s="3" t="s">
        <v>416</v>
      </c>
      <c r="O62" s="3" t="s">
        <v>416</v>
      </c>
      <c r="P62" s="3" t="s">
        <v>416</v>
      </c>
      <c r="Q62" s="3" t="s">
        <v>416</v>
      </c>
      <c r="R62" s="3" t="s">
        <v>416</v>
      </c>
      <c r="S62" s="3" t="s">
        <v>416</v>
      </c>
      <c r="T62" s="3" t="s">
        <v>416</v>
      </c>
      <c r="U62" s="3" t="s">
        <v>416</v>
      </c>
      <c r="V62" s="3" t="s">
        <v>416</v>
      </c>
      <c r="W62" s="3" t="s">
        <v>416</v>
      </c>
      <c r="X62" s="3" t="s">
        <v>416</v>
      </c>
      <c r="Y62" s="3" t="s">
        <v>416</v>
      </c>
      <c r="Z62" s="3" t="s">
        <v>416</v>
      </c>
      <c r="AA62" s="3" t="s">
        <v>416</v>
      </c>
      <c r="AB62" s="3" t="s">
        <v>416</v>
      </c>
      <c r="AC62" s="3" t="s">
        <v>416</v>
      </c>
      <c r="AD62" s="3" t="s">
        <v>416</v>
      </c>
      <c r="AE62" s="51"/>
      <c r="AF62" s="22" t="s">
        <v>419</v>
      </c>
      <c r="AG62" s="22" t="s">
        <v>419</v>
      </c>
      <c r="AH62" s="22" t="s">
        <v>419</v>
      </c>
      <c r="AI62" s="22" t="s">
        <v>419</v>
      </c>
      <c r="AJ62" s="22" t="s">
        <v>419</v>
      </c>
      <c r="AK62" s="22" t="s">
        <v>419</v>
      </c>
      <c r="AL62" s="40" t="s">
        <v>428</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t="s">
        <v>419</v>
      </c>
      <c r="AG63" s="22" t="s">
        <v>419</v>
      </c>
      <c r="AH63" s="22" t="s">
        <v>419</v>
      </c>
      <c r="AI63" s="22" t="s">
        <v>419</v>
      </c>
      <c r="AJ63" s="22" t="s">
        <v>419</v>
      </c>
      <c r="AK63" s="22" t="s">
        <v>419</v>
      </c>
      <c r="AL63" s="40" t="s">
        <v>422</v>
      </c>
    </row>
    <row r="64" spans="1:38" ht="26.25" customHeight="1" thickBot="1" x14ac:dyDescent="0.45">
      <c r="A64" s="60" t="s">
        <v>53</v>
      </c>
      <c r="B64" s="68" t="s">
        <v>157</v>
      </c>
      <c r="C64" s="61" t="s">
        <v>158</v>
      </c>
      <c r="D64" s="62"/>
      <c r="E64" s="3">
        <v>0.12590499999999999</v>
      </c>
      <c r="F64" s="3">
        <v>1.1331449999999998E-2</v>
      </c>
      <c r="G64" s="3" t="s">
        <v>419</v>
      </c>
      <c r="H64" s="3">
        <v>6.2952499999999996E-3</v>
      </c>
      <c r="I64" s="3" t="s">
        <v>419</v>
      </c>
      <c r="J64" s="3" t="s">
        <v>419</v>
      </c>
      <c r="K64" s="3" t="s">
        <v>419</v>
      </c>
      <c r="L64" s="3" t="s">
        <v>419</v>
      </c>
      <c r="M64" s="3">
        <v>7.5543000000000008E-4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t="s">
        <v>419</v>
      </c>
      <c r="AG64" s="22" t="s">
        <v>419</v>
      </c>
      <c r="AH64" s="22" t="s">
        <v>419</v>
      </c>
      <c r="AI64" s="22" t="s">
        <v>419</v>
      </c>
      <c r="AJ64" s="22" t="s">
        <v>419</v>
      </c>
      <c r="AK64" s="22">
        <v>125.905</v>
      </c>
      <c r="AL64" s="40" t="s">
        <v>159</v>
      </c>
    </row>
    <row r="65" spans="1:38" ht="26.25" customHeight="1" thickBot="1" x14ac:dyDescent="0.45">
      <c r="A65" s="60" t="s">
        <v>53</v>
      </c>
      <c r="B65" s="64" t="s">
        <v>160</v>
      </c>
      <c r="C65" s="61" t="s">
        <v>161</v>
      </c>
      <c r="D65" s="62"/>
      <c r="E65" s="3">
        <v>0.30164550000000001</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t="s">
        <v>419</v>
      </c>
      <c r="AG65" s="22" t="s">
        <v>419</v>
      </c>
      <c r="AH65" s="22" t="s">
        <v>419</v>
      </c>
      <c r="AI65" s="22" t="s">
        <v>419</v>
      </c>
      <c r="AJ65" s="22" t="s">
        <v>419</v>
      </c>
      <c r="AK65" s="22">
        <v>194.61</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t="s">
        <v>419</v>
      </c>
      <c r="AG66" s="22" t="s">
        <v>419</v>
      </c>
      <c r="AH66" s="22" t="s">
        <v>419</v>
      </c>
      <c r="AI66" s="22" t="s">
        <v>419</v>
      </c>
      <c r="AJ66" s="22" t="s">
        <v>419</v>
      </c>
      <c r="AK66" s="22" t="s">
        <v>419</v>
      </c>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t="s">
        <v>419</v>
      </c>
      <c r="AG67" s="22" t="s">
        <v>419</v>
      </c>
      <c r="AH67" s="22" t="s">
        <v>419</v>
      </c>
      <c r="AI67" s="22" t="s">
        <v>419</v>
      </c>
      <c r="AJ67" s="22" t="s">
        <v>419</v>
      </c>
      <c r="AK67" s="22" t="s">
        <v>419</v>
      </c>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t="s">
        <v>419</v>
      </c>
      <c r="AG68" s="22" t="s">
        <v>419</v>
      </c>
      <c r="AH68" s="22" t="s">
        <v>419</v>
      </c>
      <c r="AI68" s="22" t="s">
        <v>419</v>
      </c>
      <c r="AJ68" s="22" t="s">
        <v>419</v>
      </c>
      <c r="AK68" s="22" t="s">
        <v>419</v>
      </c>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t="s">
        <v>419</v>
      </c>
      <c r="AG69" s="22" t="s">
        <v>419</v>
      </c>
      <c r="AH69" s="22" t="s">
        <v>419</v>
      </c>
      <c r="AI69" s="22" t="s">
        <v>419</v>
      </c>
      <c r="AJ69" s="22" t="s">
        <v>419</v>
      </c>
      <c r="AK69" s="22" t="s">
        <v>419</v>
      </c>
      <c r="AL69" s="40" t="s">
        <v>174</v>
      </c>
    </row>
    <row r="70" spans="1:38" ht="26.25" customHeight="1" thickBot="1" x14ac:dyDescent="0.45">
      <c r="A70" s="60" t="s">
        <v>53</v>
      </c>
      <c r="B70" s="60" t="s">
        <v>175</v>
      </c>
      <c r="C70" s="61" t="s">
        <v>384</v>
      </c>
      <c r="D70" s="67"/>
      <c r="E70" s="3" t="s">
        <v>419</v>
      </c>
      <c r="F70" s="3" t="s">
        <v>417</v>
      </c>
      <c r="G70" s="3">
        <v>0.29242126604707425</v>
      </c>
      <c r="H70" s="3">
        <v>0.45671428571428568</v>
      </c>
      <c r="I70" s="3">
        <v>3.8363399999999999E-2</v>
      </c>
      <c r="J70" s="3">
        <v>5.1151199999999994E-2</v>
      </c>
      <c r="K70" s="3">
        <v>6.3938999999999996E-2</v>
      </c>
      <c r="L70" s="3" t="s">
        <v>419</v>
      </c>
      <c r="M70" s="3" t="s">
        <v>419</v>
      </c>
      <c r="N70" s="3" t="s">
        <v>419</v>
      </c>
      <c r="O70" s="3" t="s">
        <v>419</v>
      </c>
      <c r="P70" s="3" t="s">
        <v>416</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t="s">
        <v>419</v>
      </c>
      <c r="AG70" s="22" t="s">
        <v>419</v>
      </c>
      <c r="AH70" s="22" t="s">
        <v>419</v>
      </c>
      <c r="AI70" s="22" t="s">
        <v>419</v>
      </c>
      <c r="AJ70" s="22" t="s">
        <v>419</v>
      </c>
      <c r="AK70" s="22">
        <v>298.49599999999998</v>
      </c>
      <c r="AL70" s="40" t="s">
        <v>429</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t="s">
        <v>419</v>
      </c>
      <c r="AG71" s="22" t="s">
        <v>419</v>
      </c>
      <c r="AH71" s="22" t="s">
        <v>419</v>
      </c>
      <c r="AI71" s="22" t="s">
        <v>419</v>
      </c>
      <c r="AJ71" s="22" t="s">
        <v>419</v>
      </c>
      <c r="AK71" s="22" t="s">
        <v>419</v>
      </c>
      <c r="AL71" s="40" t="s">
        <v>422</v>
      </c>
    </row>
    <row r="72" spans="1:38" ht="26.25" customHeight="1" thickBot="1" x14ac:dyDescent="0.45">
      <c r="A72" s="60" t="s">
        <v>53</v>
      </c>
      <c r="B72" s="60" t="s">
        <v>178</v>
      </c>
      <c r="C72" s="61" t="s">
        <v>179</v>
      </c>
      <c r="D72" s="62"/>
      <c r="E72" s="3">
        <v>0.32085360255000001</v>
      </c>
      <c r="F72" s="3">
        <v>0.11353281321000001</v>
      </c>
      <c r="G72" s="3">
        <v>0.1480862781</v>
      </c>
      <c r="H72" s="3" t="s">
        <v>416</v>
      </c>
      <c r="I72" s="3">
        <v>5.1830197335000001E-2</v>
      </c>
      <c r="J72" s="3">
        <v>5.923451124000001E-2</v>
      </c>
      <c r="K72" s="3">
        <v>7.4043139049999998E-2</v>
      </c>
      <c r="L72" s="3">
        <v>1.8658871040600001E-4</v>
      </c>
      <c r="M72" s="3">
        <v>4.1957778794999996</v>
      </c>
      <c r="N72" s="3">
        <v>4.442588343E-2</v>
      </c>
      <c r="O72" s="3">
        <v>3.7021569525000002E-3</v>
      </c>
      <c r="P72" s="3">
        <v>5.9234511240000003E-2</v>
      </c>
      <c r="Q72" s="3">
        <v>2.4681046350000002E-4</v>
      </c>
      <c r="R72" s="3">
        <v>3.2085360254999998E-3</v>
      </c>
      <c r="S72" s="3">
        <v>4.9362092700000006E-2</v>
      </c>
      <c r="T72" s="3">
        <v>1.2340523175000001E-2</v>
      </c>
      <c r="U72" s="3" t="s">
        <v>416</v>
      </c>
      <c r="V72" s="3">
        <v>6.6638825144999997E-2</v>
      </c>
      <c r="W72" s="3">
        <v>7.4043139050000004</v>
      </c>
      <c r="X72" s="3" t="s">
        <v>416</v>
      </c>
      <c r="Y72" s="3" t="s">
        <v>416</v>
      </c>
      <c r="Z72" s="3" t="s">
        <v>416</v>
      </c>
      <c r="AA72" s="3" t="s">
        <v>416</v>
      </c>
      <c r="AB72" s="3">
        <v>1.1846902248000002</v>
      </c>
      <c r="AC72" s="3" t="s">
        <v>416</v>
      </c>
      <c r="AD72" s="3">
        <v>6.1702615875000006</v>
      </c>
      <c r="AE72" s="51"/>
      <c r="AF72" s="22" t="s">
        <v>419</v>
      </c>
      <c r="AG72" s="22" t="s">
        <v>419</v>
      </c>
      <c r="AH72" s="22" t="s">
        <v>419</v>
      </c>
      <c r="AI72" s="22" t="s">
        <v>419</v>
      </c>
      <c r="AJ72" s="22" t="s">
        <v>419</v>
      </c>
      <c r="AK72" s="22">
        <v>2468.1046350000001</v>
      </c>
      <c r="AL72" s="40" t="s">
        <v>180</v>
      </c>
    </row>
    <row r="73" spans="1:38" ht="26.25" customHeight="1" thickBot="1" x14ac:dyDescent="0.45">
      <c r="A73" s="60" t="s">
        <v>53</v>
      </c>
      <c r="B73" s="60" t="s">
        <v>181</v>
      </c>
      <c r="C73" s="61" t="s">
        <v>182</v>
      </c>
      <c r="D73" s="62"/>
      <c r="E73" s="3">
        <v>0.2793813953252125</v>
      </c>
      <c r="F73" s="3" t="s">
        <v>416</v>
      </c>
      <c r="G73" s="3">
        <v>0.89090802718035966</v>
      </c>
      <c r="H73" s="3" t="s">
        <v>416</v>
      </c>
      <c r="I73" s="3">
        <v>0.21033377744280699</v>
      </c>
      <c r="J73" s="3">
        <v>0.29797285137730989</v>
      </c>
      <c r="K73" s="3">
        <v>0.35055629573801167</v>
      </c>
      <c r="L73" s="3">
        <v>2.1033377744280699E-2</v>
      </c>
      <c r="M73" s="3" t="s">
        <v>416</v>
      </c>
      <c r="N73" s="3" t="s">
        <v>416</v>
      </c>
      <c r="O73" s="3" t="s">
        <v>416</v>
      </c>
      <c r="P73" s="3" t="s">
        <v>416</v>
      </c>
      <c r="Q73" s="3" t="s">
        <v>416</v>
      </c>
      <c r="R73" s="3">
        <v>1.7579898657846893</v>
      </c>
      <c r="S73" s="3" t="s">
        <v>416</v>
      </c>
      <c r="T73" s="3">
        <v>5.0395709485827753</v>
      </c>
      <c r="U73" s="3" t="s">
        <v>416</v>
      </c>
      <c r="V73" s="3" t="s">
        <v>416</v>
      </c>
      <c r="W73" s="3" t="s">
        <v>416</v>
      </c>
      <c r="X73" s="3" t="s">
        <v>416</v>
      </c>
      <c r="Y73" s="3" t="s">
        <v>416</v>
      </c>
      <c r="Z73" s="3" t="s">
        <v>416</v>
      </c>
      <c r="AA73" s="3" t="s">
        <v>416</v>
      </c>
      <c r="AB73" s="3" t="s">
        <v>416</v>
      </c>
      <c r="AC73" s="3" t="s">
        <v>416</v>
      </c>
      <c r="AD73" s="3" t="s">
        <v>416</v>
      </c>
      <c r="AE73" s="51"/>
      <c r="AF73" s="22" t="s">
        <v>419</v>
      </c>
      <c r="AG73" s="22" t="s">
        <v>419</v>
      </c>
      <c r="AH73" s="22" t="s">
        <v>419</v>
      </c>
      <c r="AI73" s="22" t="s">
        <v>419</v>
      </c>
      <c r="AJ73" s="22" t="s">
        <v>419</v>
      </c>
      <c r="AK73" s="22" t="s">
        <v>430</v>
      </c>
      <c r="AL73" s="40" t="s">
        <v>183</v>
      </c>
    </row>
    <row r="74" spans="1:38" ht="26.25" customHeight="1" thickBot="1" x14ac:dyDescent="0.45">
      <c r="A74" s="60" t="s">
        <v>53</v>
      </c>
      <c r="B74" s="60" t="s">
        <v>184</v>
      </c>
      <c r="C74" s="61" t="s">
        <v>185</v>
      </c>
      <c r="D74" s="62"/>
      <c r="E74" s="3">
        <v>0.1623</v>
      </c>
      <c r="F74" s="3" t="s">
        <v>416</v>
      </c>
      <c r="G74" s="3">
        <v>0.73035000000000005</v>
      </c>
      <c r="H74" s="3" t="s">
        <v>416</v>
      </c>
      <c r="I74" s="3">
        <v>9.7380000000000008E-2</v>
      </c>
      <c r="J74" s="3">
        <v>0.11361</v>
      </c>
      <c r="K74" s="3">
        <v>0.14607000000000003</v>
      </c>
      <c r="L74" s="3">
        <v>2.23974E-3</v>
      </c>
      <c r="M74" s="3">
        <v>22.397400000000001</v>
      </c>
      <c r="N74" s="3" t="s">
        <v>416</v>
      </c>
      <c r="O74" s="3" t="s">
        <v>416</v>
      </c>
      <c r="P74" s="3" t="s">
        <v>416</v>
      </c>
      <c r="Q74" s="3" t="s">
        <v>416</v>
      </c>
      <c r="R74" s="3" t="s">
        <v>416</v>
      </c>
      <c r="S74" s="3" t="s">
        <v>416</v>
      </c>
      <c r="T74" s="3" t="s">
        <v>416</v>
      </c>
      <c r="U74" s="3" t="s">
        <v>416</v>
      </c>
      <c r="V74" s="3" t="s">
        <v>416</v>
      </c>
      <c r="W74" s="3" t="s">
        <v>416</v>
      </c>
      <c r="X74" s="3">
        <v>1.4606999999999999</v>
      </c>
      <c r="Y74" s="3">
        <v>1.4606999999999999</v>
      </c>
      <c r="Z74" s="3">
        <v>1.4606999999999999</v>
      </c>
      <c r="AA74" s="3">
        <v>0.17853000000000002</v>
      </c>
      <c r="AB74" s="3">
        <v>4.5606299999999997</v>
      </c>
      <c r="AC74" s="3" t="s">
        <v>416</v>
      </c>
      <c r="AD74" s="3" t="s">
        <v>416</v>
      </c>
      <c r="AE74" s="51"/>
      <c r="AF74" s="22" t="s">
        <v>419</v>
      </c>
      <c r="AG74" s="22" t="s">
        <v>419</v>
      </c>
      <c r="AH74" s="22" t="s">
        <v>419</v>
      </c>
      <c r="AI74" s="22" t="s">
        <v>419</v>
      </c>
      <c r="AJ74" s="22" t="s">
        <v>419</v>
      </c>
      <c r="AK74" s="22" t="s">
        <v>430</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t="s">
        <v>419</v>
      </c>
      <c r="AG75" s="22" t="s">
        <v>419</v>
      </c>
      <c r="AH75" s="22" t="s">
        <v>419</v>
      </c>
      <c r="AI75" s="22" t="s">
        <v>419</v>
      </c>
      <c r="AJ75" s="22" t="s">
        <v>419</v>
      </c>
      <c r="AK75" s="22" t="s">
        <v>419</v>
      </c>
      <c r="AL75" s="40" t="s">
        <v>189</v>
      </c>
    </row>
    <row r="76" spans="1:38" ht="26.25" customHeight="1" thickBot="1" x14ac:dyDescent="0.45">
      <c r="A76" s="60" t="s">
        <v>53</v>
      </c>
      <c r="B76" s="60" t="s">
        <v>190</v>
      </c>
      <c r="C76" s="61" t="s">
        <v>191</v>
      </c>
      <c r="D76" s="62"/>
      <c r="E76" s="3" t="s">
        <v>416</v>
      </c>
      <c r="F76" s="3" t="s">
        <v>416</v>
      </c>
      <c r="G76" s="3">
        <v>5.5E-2</v>
      </c>
      <c r="H76" s="3" t="s">
        <v>416</v>
      </c>
      <c r="I76" s="3">
        <v>8.7999999999999998E-5</v>
      </c>
      <c r="J76" s="3">
        <v>1.76E-4</v>
      </c>
      <c r="K76" s="3">
        <v>2.2000000000000001E-4</v>
      </c>
      <c r="L76" s="3" t="s">
        <v>416</v>
      </c>
      <c r="M76" s="3" t="s">
        <v>416</v>
      </c>
      <c r="N76" s="3">
        <v>1.2100000000000001E-2</v>
      </c>
      <c r="O76" s="3">
        <v>5.5000000000000003E-4</v>
      </c>
      <c r="P76" s="3" t="s">
        <v>416</v>
      </c>
      <c r="Q76" s="3">
        <v>3.3E-3</v>
      </c>
      <c r="R76" s="3" t="s">
        <v>416</v>
      </c>
      <c r="S76" s="3" t="s">
        <v>416</v>
      </c>
      <c r="T76" s="3" t="s">
        <v>416</v>
      </c>
      <c r="U76" s="3" t="s">
        <v>416</v>
      </c>
      <c r="V76" s="3">
        <v>5.5000000000000003E-4</v>
      </c>
      <c r="W76" s="3">
        <v>3.5200000000000002E-2</v>
      </c>
      <c r="X76" s="3" t="s">
        <v>416</v>
      </c>
      <c r="Y76" s="3" t="s">
        <v>416</v>
      </c>
      <c r="Z76" s="3" t="s">
        <v>416</v>
      </c>
      <c r="AA76" s="3" t="s">
        <v>416</v>
      </c>
      <c r="AB76" s="3" t="s">
        <v>416</v>
      </c>
      <c r="AC76" s="3" t="s">
        <v>416</v>
      </c>
      <c r="AD76" s="3">
        <v>28.6</v>
      </c>
      <c r="AE76" s="51"/>
      <c r="AF76" s="22" t="s">
        <v>419</v>
      </c>
      <c r="AG76" s="22" t="s">
        <v>419</v>
      </c>
      <c r="AH76" s="22" t="s">
        <v>419</v>
      </c>
      <c r="AI76" s="22" t="s">
        <v>419</v>
      </c>
      <c r="AJ76" s="22" t="s">
        <v>419</v>
      </c>
      <c r="AK76" s="22">
        <v>11</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t="s">
        <v>419</v>
      </c>
      <c r="AG77" s="22" t="s">
        <v>419</v>
      </c>
      <c r="AH77" s="22" t="s">
        <v>419</v>
      </c>
      <c r="AI77" s="22" t="s">
        <v>419</v>
      </c>
      <c r="AJ77" s="22" t="s">
        <v>419</v>
      </c>
      <c r="AK77" s="22" t="s">
        <v>419</v>
      </c>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t="s">
        <v>419</v>
      </c>
      <c r="AG78" s="22" t="s">
        <v>419</v>
      </c>
      <c r="AH78" s="22" t="s">
        <v>419</v>
      </c>
      <c r="AI78" s="22" t="s">
        <v>419</v>
      </c>
      <c r="AJ78" s="22" t="s">
        <v>419</v>
      </c>
      <c r="AK78" s="22" t="s">
        <v>419</v>
      </c>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t="s">
        <v>419</v>
      </c>
      <c r="AG79" s="22" t="s">
        <v>419</v>
      </c>
      <c r="AH79" s="22" t="s">
        <v>419</v>
      </c>
      <c r="AI79" s="22" t="s">
        <v>419</v>
      </c>
      <c r="AJ79" s="22" t="s">
        <v>419</v>
      </c>
      <c r="AK79" s="22" t="s">
        <v>419</v>
      </c>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t="s">
        <v>419</v>
      </c>
      <c r="AG80" s="22" t="s">
        <v>419</v>
      </c>
      <c r="AH80" s="22" t="s">
        <v>419</v>
      </c>
      <c r="AI80" s="22" t="s">
        <v>419</v>
      </c>
      <c r="AJ80" s="22" t="s">
        <v>419</v>
      </c>
      <c r="AK80" s="22" t="s">
        <v>419</v>
      </c>
      <c r="AL80" s="40" t="s">
        <v>422</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t="s">
        <v>419</v>
      </c>
      <c r="AG81" s="22" t="s">
        <v>419</v>
      </c>
      <c r="AH81" s="22" t="s">
        <v>419</v>
      </c>
      <c r="AI81" s="22" t="s">
        <v>419</v>
      </c>
      <c r="AJ81" s="22" t="s">
        <v>419</v>
      </c>
      <c r="AK81" s="22" t="s">
        <v>419</v>
      </c>
      <c r="AL81" s="40" t="s">
        <v>206</v>
      </c>
    </row>
    <row r="82" spans="1:38" ht="26.25" customHeight="1" thickBot="1" x14ac:dyDescent="0.45">
      <c r="A82" s="60" t="s">
        <v>207</v>
      </c>
      <c r="B82" s="64" t="s">
        <v>208</v>
      </c>
      <c r="C82" s="70" t="s">
        <v>209</v>
      </c>
      <c r="D82" s="62"/>
      <c r="E82" s="3" t="s">
        <v>419</v>
      </c>
      <c r="F82" s="3">
        <v>54.301241156075065</v>
      </c>
      <c r="G82" s="3" t="s">
        <v>419</v>
      </c>
      <c r="H82" s="3" t="s">
        <v>419</v>
      </c>
      <c r="I82" s="3" t="s">
        <v>416</v>
      </c>
      <c r="J82" s="3" t="s">
        <v>416</v>
      </c>
      <c r="K82" s="3" t="s">
        <v>416</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11060937</v>
      </c>
      <c r="AL82" s="40" t="s">
        <v>218</v>
      </c>
    </row>
    <row r="83" spans="1:38" ht="26.25" customHeight="1" thickBot="1" x14ac:dyDescent="0.45">
      <c r="A83" s="60" t="s">
        <v>53</v>
      </c>
      <c r="B83" s="71" t="s">
        <v>210</v>
      </c>
      <c r="C83" s="72" t="s">
        <v>211</v>
      </c>
      <c r="D83" s="62"/>
      <c r="E83" s="3" t="s">
        <v>416</v>
      </c>
      <c r="F83" s="3">
        <v>7.7046478399999995E-3</v>
      </c>
      <c r="G83" s="3" t="s">
        <v>416</v>
      </c>
      <c r="H83" s="3" t="s">
        <v>419</v>
      </c>
      <c r="I83" s="3">
        <v>7.7046478400000077E-4</v>
      </c>
      <c r="J83" s="3">
        <v>1.0112350290000009E-2</v>
      </c>
      <c r="K83" s="3">
        <v>6.7415668599999998</v>
      </c>
      <c r="L83" s="3">
        <v>4.3916492688000048E-5</v>
      </c>
      <c r="M83" s="3" t="s">
        <v>416</v>
      </c>
      <c r="N83" s="3" t="s">
        <v>419</v>
      </c>
      <c r="O83" s="3" t="s">
        <v>419</v>
      </c>
      <c r="P83" s="3" t="s">
        <v>419</v>
      </c>
      <c r="Q83" s="3" t="s">
        <v>419</v>
      </c>
      <c r="R83" s="3" t="s">
        <v>419</v>
      </c>
      <c r="S83" s="3" t="s">
        <v>419</v>
      </c>
      <c r="T83" s="3" t="s">
        <v>419</v>
      </c>
      <c r="U83" s="3" t="s">
        <v>419</v>
      </c>
      <c r="V83" s="3" t="s">
        <v>419</v>
      </c>
      <c r="W83" s="3" t="s">
        <v>416</v>
      </c>
      <c r="X83" s="3" t="s">
        <v>416</v>
      </c>
      <c r="Y83" s="3" t="s">
        <v>416</v>
      </c>
      <c r="Z83" s="3" t="s">
        <v>416</v>
      </c>
      <c r="AA83" s="3" t="s">
        <v>416</v>
      </c>
      <c r="AB83" s="3" t="s">
        <v>416</v>
      </c>
      <c r="AC83" s="3" t="s">
        <v>416</v>
      </c>
      <c r="AD83" s="3" t="s">
        <v>419</v>
      </c>
      <c r="AE83" s="51"/>
      <c r="AF83" s="22" t="s">
        <v>419</v>
      </c>
      <c r="AG83" s="22" t="s">
        <v>419</v>
      </c>
      <c r="AH83" s="22" t="s">
        <v>419</v>
      </c>
      <c r="AI83" s="22" t="s">
        <v>419</v>
      </c>
      <c r="AJ83" s="22" t="s">
        <v>419</v>
      </c>
      <c r="AK83" s="22">
        <v>481540490</v>
      </c>
      <c r="AL83" s="40" t="s">
        <v>411</v>
      </c>
    </row>
    <row r="84" spans="1:38" ht="26.25" customHeight="1" thickBot="1" x14ac:dyDescent="0.45">
      <c r="A84" s="60" t="s">
        <v>53</v>
      </c>
      <c r="B84" s="71" t="s">
        <v>212</v>
      </c>
      <c r="C84" s="72" t="s">
        <v>213</v>
      </c>
      <c r="D84" s="62"/>
      <c r="E84" s="3" t="s">
        <v>416</v>
      </c>
      <c r="F84" s="3">
        <v>4.6332868360836089E-2</v>
      </c>
      <c r="G84" s="3" t="s">
        <v>419</v>
      </c>
      <c r="H84" s="3" t="s">
        <v>419</v>
      </c>
      <c r="I84" s="3">
        <v>2.8512534375899127E-2</v>
      </c>
      <c r="J84" s="3">
        <v>0.14256267187949564</v>
      </c>
      <c r="K84" s="3">
        <v>0.57025068751798258</v>
      </c>
      <c r="L84" s="3">
        <v>3.7066294688668865E-6</v>
      </c>
      <c r="M84" s="3">
        <v>3.3858634571380217E-3</v>
      </c>
      <c r="N84" s="3" t="s">
        <v>416</v>
      </c>
      <c r="O84" s="3" t="s">
        <v>416</v>
      </c>
      <c r="P84" s="3" t="s">
        <v>416</v>
      </c>
      <c r="Q84" s="3" t="s">
        <v>419</v>
      </c>
      <c r="R84" s="3" t="s">
        <v>419</v>
      </c>
      <c r="S84" s="3" t="s">
        <v>419</v>
      </c>
      <c r="T84" s="3" t="s">
        <v>419</v>
      </c>
      <c r="U84" s="3" t="s">
        <v>419</v>
      </c>
      <c r="V84" s="3" t="s">
        <v>419</v>
      </c>
      <c r="W84" s="3" t="s">
        <v>416</v>
      </c>
      <c r="X84" s="3" t="s">
        <v>416</v>
      </c>
      <c r="Y84" s="3" t="s">
        <v>416</v>
      </c>
      <c r="Z84" s="3" t="s">
        <v>416</v>
      </c>
      <c r="AA84" s="3" t="s">
        <v>416</v>
      </c>
      <c r="AB84" s="3" t="s">
        <v>416</v>
      </c>
      <c r="AC84" s="3" t="s">
        <v>416</v>
      </c>
      <c r="AD84" s="3" t="s">
        <v>419</v>
      </c>
      <c r="AE84" s="51"/>
      <c r="AF84" s="22" t="s">
        <v>419</v>
      </c>
      <c r="AG84" s="22" t="s">
        <v>419</v>
      </c>
      <c r="AH84" s="22" t="s">
        <v>419</v>
      </c>
      <c r="AI84" s="22" t="s">
        <v>419</v>
      </c>
      <c r="AJ84" s="22" t="s">
        <v>419</v>
      </c>
      <c r="AK84" s="22">
        <v>35640667.969873913</v>
      </c>
      <c r="AL84" s="40" t="s">
        <v>411</v>
      </c>
    </row>
    <row r="85" spans="1:38" ht="26.25" customHeight="1" thickBot="1" x14ac:dyDescent="0.45">
      <c r="A85" s="60" t="s">
        <v>207</v>
      </c>
      <c r="B85" s="66" t="s">
        <v>214</v>
      </c>
      <c r="C85" s="72" t="s">
        <v>402</v>
      </c>
      <c r="D85" s="62"/>
      <c r="E85" s="3" t="s">
        <v>419</v>
      </c>
      <c r="F85" s="3">
        <v>28.125638475000002</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128933901.99999999</v>
      </c>
      <c r="AL85" s="40" t="s">
        <v>215</v>
      </c>
    </row>
    <row r="86" spans="1:38" ht="26.25" customHeight="1" thickBot="1" x14ac:dyDescent="0.45">
      <c r="A86" s="60" t="s">
        <v>207</v>
      </c>
      <c r="B86" s="66" t="s">
        <v>216</v>
      </c>
      <c r="C86" s="70" t="s">
        <v>217</v>
      </c>
      <c r="D86" s="62"/>
      <c r="E86" s="3" t="s">
        <v>419</v>
      </c>
      <c r="F86" s="3">
        <v>3.3721787999999999</v>
      </c>
      <c r="G86" s="3" t="s">
        <v>419</v>
      </c>
      <c r="H86" s="3" t="s">
        <v>419</v>
      </c>
      <c r="I86" s="3" t="s">
        <v>416</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7726633</v>
      </c>
      <c r="AL86" s="40" t="s">
        <v>218</v>
      </c>
    </row>
    <row r="87" spans="1:38" ht="26.25" customHeight="1" thickBot="1" x14ac:dyDescent="0.45">
      <c r="A87" s="60" t="s">
        <v>207</v>
      </c>
      <c r="B87" s="66" t="s">
        <v>219</v>
      </c>
      <c r="C87" s="70" t="s">
        <v>220</v>
      </c>
      <c r="D87" s="62"/>
      <c r="E87" s="3" t="s">
        <v>419</v>
      </c>
      <c r="F87" s="3">
        <v>0.60522217</v>
      </c>
      <c r="G87" s="3" t="s">
        <v>419</v>
      </c>
      <c r="H87" s="3" t="s">
        <v>419</v>
      </c>
      <c r="I87" s="3" t="s">
        <v>416</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2679251</v>
      </c>
      <c r="AL87" s="40" t="s">
        <v>218</v>
      </c>
    </row>
    <row r="88" spans="1:38" ht="26.25" customHeight="1" thickBot="1" x14ac:dyDescent="0.45">
      <c r="A88" s="60" t="s">
        <v>207</v>
      </c>
      <c r="B88" s="66" t="s">
        <v>221</v>
      </c>
      <c r="C88" s="70" t="s">
        <v>222</v>
      </c>
      <c r="D88" s="62"/>
      <c r="E88" s="3" t="s">
        <v>416</v>
      </c>
      <c r="F88" s="3">
        <v>8.2070446250674838</v>
      </c>
      <c r="G88" s="3" t="s">
        <v>416</v>
      </c>
      <c r="H88" s="3" t="s">
        <v>416</v>
      </c>
      <c r="I88" s="3" t="s">
        <v>416</v>
      </c>
      <c r="J88" s="3" t="s">
        <v>416</v>
      </c>
      <c r="K88" s="3" t="s">
        <v>416</v>
      </c>
      <c r="L88" s="3" t="s">
        <v>416</v>
      </c>
      <c r="M88" s="3" t="s">
        <v>416</v>
      </c>
      <c r="N88" s="3" t="s">
        <v>416</v>
      </c>
      <c r="O88" s="3" t="s">
        <v>416</v>
      </c>
      <c r="P88" s="3" t="s">
        <v>416</v>
      </c>
      <c r="Q88" s="3" t="s">
        <v>416</v>
      </c>
      <c r="R88" s="3" t="s">
        <v>416</v>
      </c>
      <c r="S88" s="3" t="s">
        <v>416</v>
      </c>
      <c r="T88" s="3" t="s">
        <v>416</v>
      </c>
      <c r="U88" s="3" t="s">
        <v>416</v>
      </c>
      <c r="V88" s="3" t="s">
        <v>416</v>
      </c>
      <c r="W88" s="3" t="s">
        <v>416</v>
      </c>
      <c r="X88" s="3">
        <v>9.088370332317848E-2</v>
      </c>
      <c r="Y88" s="3" t="s">
        <v>416</v>
      </c>
      <c r="Z88" s="3" t="s">
        <v>416</v>
      </c>
      <c r="AA88" s="3" t="s">
        <v>416</v>
      </c>
      <c r="AB88" s="3">
        <v>9.088370332317848E-2</v>
      </c>
      <c r="AC88" s="3" t="s">
        <v>416</v>
      </c>
      <c r="AD88" s="3" t="s">
        <v>416</v>
      </c>
      <c r="AE88" s="51"/>
      <c r="AF88" s="22" t="s">
        <v>419</v>
      </c>
      <c r="AG88" s="22" t="s">
        <v>419</v>
      </c>
      <c r="AH88" s="22" t="s">
        <v>419</v>
      </c>
      <c r="AI88" s="22" t="s">
        <v>419</v>
      </c>
      <c r="AJ88" s="22" t="s">
        <v>419</v>
      </c>
      <c r="AK88" s="22">
        <v>578196232.8291719</v>
      </c>
      <c r="AL88" s="40" t="s">
        <v>411</v>
      </c>
    </row>
    <row r="89" spans="1:38" ht="26.25" customHeight="1" thickBot="1" x14ac:dyDescent="0.45">
      <c r="A89" s="60" t="s">
        <v>207</v>
      </c>
      <c r="B89" s="66" t="s">
        <v>223</v>
      </c>
      <c r="C89" s="70" t="s">
        <v>224</v>
      </c>
      <c r="D89" s="62"/>
      <c r="E89" s="3" t="s">
        <v>419</v>
      </c>
      <c r="F89" s="3">
        <v>4.4459999999999997</v>
      </c>
      <c r="G89" s="3" t="s">
        <v>419</v>
      </c>
      <c r="H89" s="3" t="s">
        <v>419</v>
      </c>
      <c r="I89" s="3" t="s">
        <v>416</v>
      </c>
      <c r="J89" s="3" t="s">
        <v>419</v>
      </c>
      <c r="K89" s="3" t="s">
        <v>419</v>
      </c>
      <c r="L89" s="3" t="s">
        <v>416</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8892000</v>
      </c>
      <c r="AL89" s="40" t="s">
        <v>411</v>
      </c>
    </row>
    <row r="90" spans="1:38" s="5" customFormat="1" ht="26.25" customHeight="1" thickBot="1" x14ac:dyDescent="0.45">
      <c r="A90" s="60" t="s">
        <v>207</v>
      </c>
      <c r="B90" s="66" t="s">
        <v>225</v>
      </c>
      <c r="C90" s="70" t="s">
        <v>226</v>
      </c>
      <c r="D90" s="62"/>
      <c r="E90" s="3" t="s">
        <v>419</v>
      </c>
      <c r="F90" s="3">
        <v>10.474652005839999</v>
      </c>
      <c r="G90" s="3" t="s">
        <v>419</v>
      </c>
      <c r="H90" s="3" t="s">
        <v>419</v>
      </c>
      <c r="I90" s="3">
        <v>0.40112399999999998</v>
      </c>
      <c r="J90" s="3">
        <v>0.60168600000000005</v>
      </c>
      <c r="K90" s="3">
        <v>0.73539399999999999</v>
      </c>
      <c r="L90" s="3" t="s">
        <v>419</v>
      </c>
      <c r="M90" s="3" t="s">
        <v>419</v>
      </c>
      <c r="N90" s="3" t="s">
        <v>419</v>
      </c>
      <c r="O90" s="3" t="s">
        <v>419</v>
      </c>
      <c r="P90" s="3" t="s">
        <v>419</v>
      </c>
      <c r="Q90" s="3" t="s">
        <v>419</v>
      </c>
      <c r="R90" s="3" t="s">
        <v>419</v>
      </c>
      <c r="S90" s="3" t="s">
        <v>419</v>
      </c>
      <c r="T90" s="3" t="s">
        <v>419</v>
      </c>
      <c r="U90" s="3" t="s">
        <v>419</v>
      </c>
      <c r="V90" s="3" t="s">
        <v>419</v>
      </c>
      <c r="W90" s="3" t="s">
        <v>419</v>
      </c>
      <c r="X90" s="3">
        <v>2.8161000000000002E-3</v>
      </c>
      <c r="Y90" s="3">
        <v>1.42146E-3</v>
      </c>
      <c r="Z90" s="3">
        <v>1.42146E-3</v>
      </c>
      <c r="AA90" s="3">
        <v>1.42146E-3</v>
      </c>
      <c r="AB90" s="3">
        <v>7.080480000000001E-3</v>
      </c>
      <c r="AC90" s="3" t="s">
        <v>419</v>
      </c>
      <c r="AD90" s="3" t="s">
        <v>419</v>
      </c>
      <c r="AE90" s="51"/>
      <c r="AF90" s="22" t="s">
        <v>419</v>
      </c>
      <c r="AG90" s="22" t="s">
        <v>419</v>
      </c>
      <c r="AH90" s="22" t="s">
        <v>419</v>
      </c>
      <c r="AI90" s="22" t="s">
        <v>419</v>
      </c>
      <c r="AJ90" s="22" t="s">
        <v>419</v>
      </c>
      <c r="AK90" s="22" t="s">
        <v>419</v>
      </c>
      <c r="AL90" s="40"/>
    </row>
    <row r="91" spans="1:38" ht="26.25" customHeight="1" thickBot="1" x14ac:dyDescent="0.45">
      <c r="A91" s="60" t="s">
        <v>207</v>
      </c>
      <c r="B91" s="64" t="s">
        <v>403</v>
      </c>
      <c r="C91" s="66" t="s">
        <v>227</v>
      </c>
      <c r="D91" s="62"/>
      <c r="E91" s="3">
        <v>0.10516849594</v>
      </c>
      <c r="F91" s="3">
        <v>1.262517283172</v>
      </c>
      <c r="G91" s="3">
        <v>3.8384199999999996E-4</v>
      </c>
      <c r="H91" s="3">
        <v>0.24239562069500001</v>
      </c>
      <c r="I91" s="3">
        <v>1.5770383506739998</v>
      </c>
      <c r="J91" s="3">
        <v>1.5770444489319999</v>
      </c>
      <c r="K91" s="3">
        <v>1.5770457084929999</v>
      </c>
      <c r="L91" s="3">
        <v>0.70966725780329987</v>
      </c>
      <c r="M91" s="3">
        <v>3.2192217048300003</v>
      </c>
      <c r="N91" s="3">
        <v>9.9646399999999996E-2</v>
      </c>
      <c r="O91" s="3">
        <v>0.31559445782000001</v>
      </c>
      <c r="P91" s="3">
        <v>7.2446999999999994E-6</v>
      </c>
      <c r="Q91" s="3">
        <v>1.6904299999999999E-4</v>
      </c>
      <c r="R91" s="3">
        <v>1.9827600000000001E-3</v>
      </c>
      <c r="S91" s="3">
        <v>0.37183874981999998</v>
      </c>
      <c r="T91" s="3">
        <v>0.16151617491</v>
      </c>
      <c r="U91" s="3" t="s">
        <v>416</v>
      </c>
      <c r="V91" s="3">
        <v>0.19074917490999999</v>
      </c>
      <c r="W91" s="3">
        <v>0.10513544994</v>
      </c>
      <c r="X91" s="3">
        <v>6.4833527462999996E-3</v>
      </c>
      <c r="Y91" s="3">
        <v>2.6283862485E-3</v>
      </c>
      <c r="Z91" s="3">
        <v>2.6283862485E-3</v>
      </c>
      <c r="AA91" s="3">
        <v>2.6283862485E-3</v>
      </c>
      <c r="AB91" s="3">
        <v>1.4368511491800001E-2</v>
      </c>
      <c r="AC91" s="3" t="s">
        <v>416</v>
      </c>
      <c r="AD91" s="3" t="s">
        <v>416</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t="s">
        <v>419</v>
      </c>
      <c r="AG92" s="22" t="s">
        <v>419</v>
      </c>
      <c r="AH92" s="22" t="s">
        <v>419</v>
      </c>
      <c r="AI92" s="22" t="s">
        <v>419</v>
      </c>
      <c r="AJ92" s="22" t="s">
        <v>419</v>
      </c>
      <c r="AK92" s="22" t="s">
        <v>419</v>
      </c>
      <c r="AL92" s="40" t="s">
        <v>230</v>
      </c>
    </row>
    <row r="93" spans="1:38" ht="26.25" customHeight="1" thickBot="1" x14ac:dyDescent="0.45">
      <c r="A93" s="60" t="s">
        <v>53</v>
      </c>
      <c r="B93" s="64" t="s">
        <v>231</v>
      </c>
      <c r="C93" s="61" t="s">
        <v>404</v>
      </c>
      <c r="D93" s="67"/>
      <c r="E93" s="3" t="s">
        <v>419</v>
      </c>
      <c r="F93" s="3">
        <v>3.0742552596377672</v>
      </c>
      <c r="G93" s="3" t="s">
        <v>419</v>
      </c>
      <c r="H93" s="3" t="s">
        <v>419</v>
      </c>
      <c r="I93" s="3" t="s">
        <v>416</v>
      </c>
      <c r="J93" s="3" t="s">
        <v>416</v>
      </c>
      <c r="K93" s="3" t="s">
        <v>416</v>
      </c>
      <c r="L93" s="3" t="s">
        <v>416</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2302670.2528182846</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416</v>
      </c>
      <c r="F95" s="3" t="s">
        <v>416</v>
      </c>
      <c r="G95" s="3" t="s">
        <v>416</v>
      </c>
      <c r="H95" s="3" t="s">
        <v>416</v>
      </c>
      <c r="I95" s="3" t="s">
        <v>416</v>
      </c>
      <c r="J95" s="3" t="s">
        <v>416</v>
      </c>
      <c r="K95" s="3">
        <v>0.72194340400000001</v>
      </c>
      <c r="L95" s="3" t="s">
        <v>416</v>
      </c>
      <c r="M95" s="3" t="s">
        <v>416</v>
      </c>
      <c r="N95" s="3" t="s">
        <v>419</v>
      </c>
      <c r="O95" s="3" t="s">
        <v>419</v>
      </c>
      <c r="P95" s="3" t="s">
        <v>419</v>
      </c>
      <c r="Q95" s="3" t="s">
        <v>416</v>
      </c>
      <c r="R95" s="3" t="s">
        <v>419</v>
      </c>
      <c r="S95" s="3" t="s">
        <v>416</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721943.40399999998</v>
      </c>
      <c r="AL95" s="40" t="s">
        <v>411</v>
      </c>
    </row>
    <row r="96" spans="1:38" ht="26.25" customHeight="1" thickBot="1" x14ac:dyDescent="0.45">
      <c r="A96" s="60" t="s">
        <v>53</v>
      </c>
      <c r="B96" s="64" t="s">
        <v>236</v>
      </c>
      <c r="C96" s="61" t="s">
        <v>237</v>
      </c>
      <c r="D96" s="74"/>
      <c r="E96" s="3" t="s">
        <v>416</v>
      </c>
      <c r="F96" s="3" t="s">
        <v>416</v>
      </c>
      <c r="G96" s="3" t="s">
        <v>416</v>
      </c>
      <c r="H96" s="3" t="s">
        <v>416</v>
      </c>
      <c r="I96" s="3" t="s">
        <v>416</v>
      </c>
      <c r="J96" s="3" t="s">
        <v>416</v>
      </c>
      <c r="K96" s="3" t="s">
        <v>416</v>
      </c>
      <c r="L96" s="3" t="s">
        <v>416</v>
      </c>
      <c r="M96" s="3" t="s">
        <v>416</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416</v>
      </c>
      <c r="AD96" s="3" t="s">
        <v>416</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416</v>
      </c>
      <c r="O97" s="3" t="s">
        <v>416</v>
      </c>
      <c r="P97" s="3" t="s">
        <v>416</v>
      </c>
      <c r="Q97" s="3" t="s">
        <v>416</v>
      </c>
      <c r="R97" s="3" t="s">
        <v>416</v>
      </c>
      <c r="S97" s="3" t="s">
        <v>416</v>
      </c>
      <c r="T97" s="3" t="s">
        <v>416</v>
      </c>
      <c r="U97" s="3" t="s">
        <v>416</v>
      </c>
      <c r="V97" s="3" t="s">
        <v>416</v>
      </c>
      <c r="W97" s="3" t="s">
        <v>419</v>
      </c>
      <c r="X97" s="3" t="s">
        <v>419</v>
      </c>
      <c r="Y97" s="3" t="s">
        <v>419</v>
      </c>
      <c r="Z97" s="3" t="s">
        <v>419</v>
      </c>
      <c r="AA97" s="3" t="s">
        <v>419</v>
      </c>
      <c r="AB97" s="3" t="s">
        <v>419</v>
      </c>
      <c r="AC97" s="3" t="s">
        <v>416</v>
      </c>
      <c r="AD97" s="3" t="s">
        <v>416</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7.9772593869565228E-2</v>
      </c>
      <c r="F99" s="3">
        <v>4.1646668440208572</v>
      </c>
      <c r="G99" s="3" t="s">
        <v>419</v>
      </c>
      <c r="H99" s="3">
        <v>3.5286462526913196</v>
      </c>
      <c r="I99" s="3">
        <v>5.613638E-2</v>
      </c>
      <c r="J99" s="3">
        <v>8.6258340000000003E-2</v>
      </c>
      <c r="K99" s="3">
        <v>0.18894683999999998</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136.91800000000001</v>
      </c>
      <c r="AL99" s="40" t="s">
        <v>244</v>
      </c>
    </row>
    <row r="100" spans="1:38" ht="26.25" customHeight="1" thickBot="1" x14ac:dyDescent="0.45">
      <c r="A100" s="60" t="s">
        <v>242</v>
      </c>
      <c r="B100" s="60" t="s">
        <v>245</v>
      </c>
      <c r="C100" s="61" t="s">
        <v>407</v>
      </c>
      <c r="D100" s="74"/>
      <c r="E100" s="3">
        <v>0.10777934299999999</v>
      </c>
      <c r="F100" s="3">
        <v>1.9920332342347171</v>
      </c>
      <c r="G100" s="3" t="s">
        <v>419</v>
      </c>
      <c r="H100" s="3">
        <v>3.435627132638913</v>
      </c>
      <c r="I100" s="3">
        <v>8.9402219999999991E-2</v>
      </c>
      <c r="J100" s="3">
        <v>0.13410332999999999</v>
      </c>
      <c r="K100" s="3">
        <v>0.29304060999999998</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496.67899999999997</v>
      </c>
      <c r="AL100" s="40" t="s">
        <v>244</v>
      </c>
    </row>
    <row r="101" spans="1:38" ht="26.25" customHeight="1" thickBot="1" x14ac:dyDescent="0.45">
      <c r="A101" s="60" t="s">
        <v>242</v>
      </c>
      <c r="B101" s="60" t="s">
        <v>246</v>
      </c>
      <c r="C101" s="61" t="s">
        <v>247</v>
      </c>
      <c r="D101" s="74"/>
      <c r="E101" s="3">
        <v>0.10666386000000001</v>
      </c>
      <c r="F101" s="3">
        <v>0.3329483348949126</v>
      </c>
      <c r="G101" s="3" t="s">
        <v>419</v>
      </c>
      <c r="H101" s="3">
        <v>3.6549259019162301</v>
      </c>
      <c r="I101" s="3">
        <v>0.17777310000000002</v>
      </c>
      <c r="J101" s="3">
        <v>0.53331930000000005</v>
      </c>
      <c r="K101" s="3">
        <v>1.2444117000000001</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8888.6550000000007</v>
      </c>
      <c r="AL101" s="40" t="s">
        <v>244</v>
      </c>
    </row>
    <row r="102" spans="1:38" ht="26.25" customHeight="1" thickBot="1" x14ac:dyDescent="0.45">
      <c r="A102" s="60" t="s">
        <v>242</v>
      </c>
      <c r="B102" s="60" t="s">
        <v>248</v>
      </c>
      <c r="C102" s="61" t="s">
        <v>385</v>
      </c>
      <c r="D102" s="74"/>
      <c r="E102" s="3">
        <v>1.0680423E-2</v>
      </c>
      <c r="F102" s="3">
        <v>0.33907028629991959</v>
      </c>
      <c r="G102" s="3" t="s">
        <v>419</v>
      </c>
      <c r="H102" s="3">
        <v>3.5527178863658344</v>
      </c>
      <c r="I102" s="3">
        <v>4.5023750628895515E-3</v>
      </c>
      <c r="J102" s="3">
        <v>9.9444722971671645E-2</v>
      </c>
      <c r="K102" s="3">
        <v>0.64610639073937315</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880.178</v>
      </c>
      <c r="AL102" s="40" t="s">
        <v>244</v>
      </c>
    </row>
    <row r="103" spans="1:38" ht="26.25" customHeight="1" thickBot="1" x14ac:dyDescent="0.45">
      <c r="A103" s="60" t="s">
        <v>242</v>
      </c>
      <c r="B103" s="60" t="s">
        <v>249</v>
      </c>
      <c r="C103" s="61" t="s">
        <v>250</v>
      </c>
      <c r="D103" s="74"/>
      <c r="E103" s="3">
        <v>1.4641200000000001E-4</v>
      </c>
      <c r="F103" s="3">
        <v>2.7383259992631671E-2</v>
      </c>
      <c r="G103" s="3" t="s">
        <v>419</v>
      </c>
      <c r="H103" s="3">
        <v>9.8487426156672019E-3</v>
      </c>
      <c r="I103" s="3">
        <v>7.7615999999999991E-4</v>
      </c>
      <c r="J103" s="3">
        <v>1.18188E-3</v>
      </c>
      <c r="K103" s="3">
        <v>2.5577999999999998E-3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1.764</v>
      </c>
      <c r="AL103" s="40" t="s">
        <v>244</v>
      </c>
    </row>
    <row r="104" spans="1:38" ht="26.25" customHeight="1" thickBot="1" x14ac:dyDescent="0.45">
      <c r="A104" s="60" t="s">
        <v>242</v>
      </c>
      <c r="B104" s="60" t="s">
        <v>251</v>
      </c>
      <c r="C104" s="61" t="s">
        <v>252</v>
      </c>
      <c r="D104" s="74"/>
      <c r="E104" s="3">
        <v>6.3305448E-2</v>
      </c>
      <c r="F104" s="3">
        <v>0.90442444525131904</v>
      </c>
      <c r="G104" s="3" t="s">
        <v>419</v>
      </c>
      <c r="H104" s="3">
        <v>2.5677822656860307</v>
      </c>
      <c r="I104" s="3">
        <v>0.10550907999999999</v>
      </c>
      <c r="J104" s="3">
        <v>0.31652723999999993</v>
      </c>
      <c r="K104" s="3">
        <v>0.73856356000000001</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5275.4539999999997</v>
      </c>
      <c r="AL104" s="40" t="s">
        <v>244</v>
      </c>
    </row>
    <row r="105" spans="1:38" ht="26.25" customHeight="1" thickBot="1" x14ac:dyDescent="0.45">
      <c r="A105" s="60" t="s">
        <v>242</v>
      </c>
      <c r="B105" s="60" t="s">
        <v>253</v>
      </c>
      <c r="C105" s="61" t="s">
        <v>254</v>
      </c>
      <c r="D105" s="74"/>
      <c r="E105" s="3">
        <v>7.1124999999999999E-3</v>
      </c>
      <c r="F105" s="3" t="s">
        <v>417</v>
      </c>
      <c r="G105" s="3" t="s">
        <v>419</v>
      </c>
      <c r="H105" s="3" t="s">
        <v>417</v>
      </c>
      <c r="I105" s="3">
        <v>3.9830000000000004E-3</v>
      </c>
      <c r="J105" s="3">
        <v>6.2589999999999998E-3</v>
      </c>
      <c r="K105" s="3">
        <v>1.3655999999999998E-2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28.45</v>
      </c>
      <c r="AL105" s="40" t="s">
        <v>244</v>
      </c>
    </row>
    <row r="106" spans="1:38" ht="26.25" customHeight="1" thickBot="1" x14ac:dyDescent="0.45">
      <c r="A106" s="60" t="s">
        <v>242</v>
      </c>
      <c r="B106" s="60" t="s">
        <v>255</v>
      </c>
      <c r="C106" s="61" t="s">
        <v>256</v>
      </c>
      <c r="D106" s="74"/>
      <c r="E106" s="3">
        <v>1.409825E-2</v>
      </c>
      <c r="F106" s="3" t="s">
        <v>417</v>
      </c>
      <c r="G106" s="3" t="s">
        <v>419</v>
      </c>
      <c r="H106" s="3" t="s">
        <v>417</v>
      </c>
      <c r="I106" s="3">
        <v>5.6393000000000007E-3</v>
      </c>
      <c r="J106" s="3">
        <v>9.0228800000000005E-3</v>
      </c>
      <c r="K106" s="3">
        <v>1.9173620000000002E-2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56.393000000000001</v>
      </c>
      <c r="AL106" s="40" t="s">
        <v>244</v>
      </c>
    </row>
    <row r="107" spans="1:38" ht="26.25" customHeight="1" thickBot="1" x14ac:dyDescent="0.45">
      <c r="A107" s="60" t="s">
        <v>242</v>
      </c>
      <c r="B107" s="60" t="s">
        <v>257</v>
      </c>
      <c r="C107" s="61" t="s">
        <v>378</v>
      </c>
      <c r="D107" s="74"/>
      <c r="E107" s="3">
        <v>0.10811290223999999</v>
      </c>
      <c r="F107" s="3">
        <v>0.37206815453467035</v>
      </c>
      <c r="G107" s="3" t="s">
        <v>419</v>
      </c>
      <c r="H107" s="3">
        <v>2.4062407558010972</v>
      </c>
      <c r="I107" s="3">
        <v>2.3167050479999996E-2</v>
      </c>
      <c r="J107" s="3">
        <v>0.30889400639999998</v>
      </c>
      <c r="K107" s="3">
        <v>1.4672465303999997</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7722.3501599999991</v>
      </c>
      <c r="AL107" s="40" t="s">
        <v>244</v>
      </c>
    </row>
    <row r="108" spans="1:38" ht="26.25" customHeight="1" thickBot="1" x14ac:dyDescent="0.45">
      <c r="A108" s="60" t="s">
        <v>242</v>
      </c>
      <c r="B108" s="60" t="s">
        <v>258</v>
      </c>
      <c r="C108" s="61" t="s">
        <v>379</v>
      </c>
      <c r="D108" s="74"/>
      <c r="E108" s="3">
        <v>0.56177911843200012</v>
      </c>
      <c r="F108" s="3">
        <v>1.4002395666651639</v>
      </c>
      <c r="G108" s="3" t="s">
        <v>419</v>
      </c>
      <c r="H108" s="3">
        <v>2.6950791427656768</v>
      </c>
      <c r="I108" s="3">
        <v>4.1613268032000009E-2</v>
      </c>
      <c r="J108" s="3">
        <v>0.41613268032000006</v>
      </c>
      <c r="K108" s="3">
        <v>0.83226536064000012</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20806.634016000004</v>
      </c>
      <c r="AL108" s="40" t="s">
        <v>244</v>
      </c>
    </row>
    <row r="109" spans="1:38" ht="26.25" customHeight="1" thickBot="1" x14ac:dyDescent="0.45">
      <c r="A109" s="60" t="s">
        <v>242</v>
      </c>
      <c r="B109" s="60" t="s">
        <v>259</v>
      </c>
      <c r="C109" s="61" t="s">
        <v>380</v>
      </c>
      <c r="D109" s="74"/>
      <c r="E109" s="3">
        <v>1.2557415588480001E-2</v>
      </c>
      <c r="F109" s="3">
        <v>9.463763837985123E-2</v>
      </c>
      <c r="G109" s="3" t="s">
        <v>419</v>
      </c>
      <c r="H109" s="3">
        <v>0.31794334469626978</v>
      </c>
      <c r="I109" s="3">
        <v>9.3017893248000007E-3</v>
      </c>
      <c r="J109" s="3">
        <v>5.1159841286400005E-2</v>
      </c>
      <c r="K109" s="3">
        <v>5.1159841286400005E-2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465.08946624000004</v>
      </c>
      <c r="AL109" s="40" t="s">
        <v>244</v>
      </c>
    </row>
    <row r="110" spans="1:38" ht="26.25" customHeight="1" thickBot="1" x14ac:dyDescent="0.45">
      <c r="A110" s="60" t="s">
        <v>242</v>
      </c>
      <c r="B110" s="60" t="s">
        <v>260</v>
      </c>
      <c r="C110" s="61" t="s">
        <v>381</v>
      </c>
      <c r="D110" s="74"/>
      <c r="E110" s="3">
        <v>3.2311478707200002E-3</v>
      </c>
      <c r="F110" s="3">
        <v>1.0262499980574581E-2</v>
      </c>
      <c r="G110" s="3" t="s">
        <v>419</v>
      </c>
      <c r="H110" s="3">
        <v>6.3573621581533596E-2</v>
      </c>
      <c r="I110" s="3">
        <v>2.9374071552000004E-3</v>
      </c>
      <c r="J110" s="3">
        <v>2.0561850086400005E-2</v>
      </c>
      <c r="K110" s="3">
        <v>2.0561850086400005E-2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146.87035776000002</v>
      </c>
      <c r="AL110" s="40" t="s">
        <v>244</v>
      </c>
    </row>
    <row r="111" spans="1:38" ht="26.25" customHeight="1" thickBot="1" x14ac:dyDescent="0.45">
      <c r="A111" s="60" t="s">
        <v>242</v>
      </c>
      <c r="B111" s="60" t="s">
        <v>261</v>
      </c>
      <c r="C111" s="61" t="s">
        <v>375</v>
      </c>
      <c r="D111" s="74"/>
      <c r="E111" s="3" t="s">
        <v>419</v>
      </c>
      <c r="F111" s="3">
        <v>0.1461325178386757</v>
      </c>
      <c r="G111" s="3" t="s">
        <v>419</v>
      </c>
      <c r="H111" s="3">
        <v>3.5865237547664992</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1230.6130000000001</v>
      </c>
      <c r="AL111" s="40" t="s">
        <v>244</v>
      </c>
    </row>
    <row r="112" spans="1:38" ht="26.25" customHeight="1" thickBot="1" x14ac:dyDescent="0.45">
      <c r="A112" s="60" t="s">
        <v>262</v>
      </c>
      <c r="B112" s="60" t="s">
        <v>263</v>
      </c>
      <c r="C112" s="61" t="s">
        <v>264</v>
      </c>
      <c r="D112" s="62"/>
      <c r="E112" s="3">
        <v>8.0399999999999991</v>
      </c>
      <c r="F112" s="3" t="s">
        <v>419</v>
      </c>
      <c r="G112" s="3" t="s">
        <v>419</v>
      </c>
      <c r="H112" s="3">
        <v>14.561004949999999</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201000000</v>
      </c>
      <c r="AL112" s="40" t="s">
        <v>413</v>
      </c>
    </row>
    <row r="113" spans="1:38" ht="26.25" customHeight="1" thickBot="1" x14ac:dyDescent="0.45">
      <c r="A113" s="60" t="s">
        <v>262</v>
      </c>
      <c r="B113" s="75" t="s">
        <v>265</v>
      </c>
      <c r="C113" s="76" t="s">
        <v>266</v>
      </c>
      <c r="D113" s="62"/>
      <c r="E113" s="3">
        <v>2.5346064640097659</v>
      </c>
      <c r="F113" s="3">
        <v>3.6278402922967876</v>
      </c>
      <c r="G113" s="3" t="s">
        <v>419</v>
      </c>
      <c r="H113" s="3">
        <v>15.655723033276287</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431</v>
      </c>
    </row>
    <row r="114" spans="1:38" ht="26.25" customHeight="1" thickBot="1" x14ac:dyDescent="0.45">
      <c r="A114" s="60" t="s">
        <v>262</v>
      </c>
      <c r="B114" s="75" t="s">
        <v>267</v>
      </c>
      <c r="C114" s="76" t="s">
        <v>386</v>
      </c>
      <c r="D114" s="62"/>
      <c r="E114" s="3">
        <v>2.2121874E-2</v>
      </c>
      <c r="F114" s="3" t="s">
        <v>419</v>
      </c>
      <c r="G114" s="3" t="s">
        <v>419</v>
      </c>
      <c r="H114" s="3">
        <v>7.5214371599999996E-2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11060937</v>
      </c>
      <c r="AL114" s="40" t="s">
        <v>432</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t="s">
        <v>419</v>
      </c>
      <c r="AL115" s="40" t="s">
        <v>411</v>
      </c>
    </row>
    <row r="116" spans="1:38" ht="26.25" customHeight="1" thickBot="1" x14ac:dyDescent="0.45">
      <c r="A116" s="60" t="s">
        <v>262</v>
      </c>
      <c r="B116" s="60" t="s">
        <v>270</v>
      </c>
      <c r="C116" s="66" t="s">
        <v>408</v>
      </c>
      <c r="D116" s="62"/>
      <c r="E116" s="3">
        <v>8.6737726398732722</v>
      </c>
      <c r="F116" s="3">
        <v>0.11216009645660382</v>
      </c>
      <c r="G116" s="3" t="s">
        <v>419</v>
      </c>
      <c r="H116" s="3">
        <v>13.113424448144217</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433</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t="s">
        <v>419</v>
      </c>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t="s">
        <v>419</v>
      </c>
      <c r="AL118" s="40" t="s">
        <v>411</v>
      </c>
    </row>
    <row r="119" spans="1:38" ht="26.25" customHeight="1" thickBot="1" x14ac:dyDescent="0.45">
      <c r="A119" s="60" t="s">
        <v>262</v>
      </c>
      <c r="B119" s="60" t="s">
        <v>274</v>
      </c>
      <c r="C119" s="61" t="s">
        <v>275</v>
      </c>
      <c r="D119" s="62"/>
      <c r="E119" s="3" t="s">
        <v>419</v>
      </c>
      <c r="F119" s="3" t="s">
        <v>419</v>
      </c>
      <c r="G119" s="3" t="s">
        <v>419</v>
      </c>
      <c r="H119" s="3" t="s">
        <v>419</v>
      </c>
      <c r="I119" s="3">
        <v>0.22162860000000006</v>
      </c>
      <c r="J119" s="3">
        <v>5.7623436000000021</v>
      </c>
      <c r="K119" s="3">
        <v>5.7623436000000021</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3693810.0000000014</v>
      </c>
      <c r="AL119" s="40" t="s">
        <v>434</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t="s">
        <v>419</v>
      </c>
      <c r="AL120" s="40" t="s">
        <v>411</v>
      </c>
    </row>
    <row r="121" spans="1:38" ht="26.25" customHeight="1" thickBot="1" x14ac:dyDescent="0.45">
      <c r="A121" s="60" t="s">
        <v>262</v>
      </c>
      <c r="B121" s="60" t="s">
        <v>278</v>
      </c>
      <c r="C121" s="66" t="s">
        <v>279</v>
      </c>
      <c r="D121" s="63"/>
      <c r="E121" s="3" t="s">
        <v>419</v>
      </c>
      <c r="F121" s="3">
        <v>2.6947137625503697</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3693810.0000000014</v>
      </c>
      <c r="AL121" s="40" t="s">
        <v>434</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416</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0.95346838818825741</v>
      </c>
      <c r="F123" s="3">
        <v>0.20727573656266465</v>
      </c>
      <c r="G123" s="3">
        <v>0.20727573656266465</v>
      </c>
      <c r="H123" s="3">
        <v>0.99492353550079027</v>
      </c>
      <c r="I123" s="3">
        <v>2.3718517603767788</v>
      </c>
      <c r="J123" s="3">
        <v>2.4827293173143778</v>
      </c>
      <c r="K123" s="3">
        <v>2.5234968491269099</v>
      </c>
      <c r="L123" s="3">
        <v>0.20727573656266465</v>
      </c>
      <c r="M123" s="3">
        <v>27.650583257459463</v>
      </c>
      <c r="N123" s="3">
        <v>4.5600662043786225E-2</v>
      </c>
      <c r="O123" s="3">
        <v>0.3648052963502898</v>
      </c>
      <c r="P123" s="3">
        <v>5.8037206237546109E-2</v>
      </c>
      <c r="Q123" s="3">
        <v>2.6531294280021079E-3</v>
      </c>
      <c r="R123" s="3">
        <v>3.3164117850026341E-2</v>
      </c>
      <c r="S123" s="3">
        <v>3.026225753814904E-2</v>
      </c>
      <c r="T123" s="3">
        <v>2.1556676602517127E-2</v>
      </c>
      <c r="U123" s="3">
        <v>8.2910294625065852E-3</v>
      </c>
      <c r="V123" s="3">
        <v>0.23214882495018443</v>
      </c>
      <c r="W123" s="3">
        <v>0.20727573656266465</v>
      </c>
      <c r="X123" s="3">
        <v>0.16291872893825443</v>
      </c>
      <c r="Y123" s="3">
        <v>0.45476296601848631</v>
      </c>
      <c r="Z123" s="3">
        <v>0.19401008942265416</v>
      </c>
      <c r="AA123" s="3">
        <v>0.13928929497011067</v>
      </c>
      <c r="AB123" s="3" t="s">
        <v>419</v>
      </c>
      <c r="AC123" s="3" t="s">
        <v>419</v>
      </c>
      <c r="AD123" s="3" t="s">
        <v>419</v>
      </c>
      <c r="AE123" s="51"/>
      <c r="AF123" s="22" t="s">
        <v>419</v>
      </c>
      <c r="AG123" s="22" t="s">
        <v>419</v>
      </c>
      <c r="AH123" s="22" t="s">
        <v>419</v>
      </c>
      <c r="AI123" s="22" t="s">
        <v>419</v>
      </c>
      <c r="AJ123" s="22" t="s">
        <v>419</v>
      </c>
      <c r="AK123" s="22">
        <v>414.55147312532932</v>
      </c>
      <c r="AL123" s="40" t="s">
        <v>435</v>
      </c>
    </row>
    <row r="124" spans="1:38" ht="26.25" customHeight="1" thickBot="1" x14ac:dyDescent="0.45">
      <c r="A124" s="60" t="s">
        <v>262</v>
      </c>
      <c r="B124" s="77" t="s">
        <v>285</v>
      </c>
      <c r="C124" s="61" t="s">
        <v>286</v>
      </c>
      <c r="D124" s="62"/>
      <c r="E124" s="3" t="s">
        <v>419</v>
      </c>
      <c r="F124" s="3" t="s">
        <v>419</v>
      </c>
      <c r="G124" s="3" t="s">
        <v>419</v>
      </c>
      <c r="H124" s="3" t="s">
        <v>417</v>
      </c>
      <c r="I124" s="3" t="s">
        <v>436</v>
      </c>
      <c r="J124" s="3" t="s">
        <v>436</v>
      </c>
      <c r="K124" s="3" t="s">
        <v>436</v>
      </c>
      <c r="L124" s="3" t="s">
        <v>436</v>
      </c>
      <c r="M124" s="3" t="s">
        <v>436</v>
      </c>
      <c r="N124" s="3" t="s">
        <v>436</v>
      </c>
      <c r="O124" s="3" t="s">
        <v>436</v>
      </c>
      <c r="P124" s="3" t="s">
        <v>436</v>
      </c>
      <c r="Q124" s="3" t="s">
        <v>436</v>
      </c>
      <c r="R124" s="3" t="s">
        <v>436</v>
      </c>
      <c r="S124" s="3" t="s">
        <v>436</v>
      </c>
      <c r="T124" s="3" t="s">
        <v>436</v>
      </c>
      <c r="U124" s="3" t="s">
        <v>436</v>
      </c>
      <c r="V124" s="3" t="s">
        <v>436</v>
      </c>
      <c r="W124" s="3" t="s">
        <v>436</v>
      </c>
      <c r="X124" s="3" t="s">
        <v>436</v>
      </c>
      <c r="Y124" s="3" t="s">
        <v>436</v>
      </c>
      <c r="Z124" s="3" t="s">
        <v>436</v>
      </c>
      <c r="AA124" s="3" t="s">
        <v>436</v>
      </c>
      <c r="AB124" s="3" t="s">
        <v>436</v>
      </c>
      <c r="AC124" s="3" t="s">
        <v>436</v>
      </c>
      <c r="AD124" s="3" t="s">
        <v>436</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0.96100020771250294</v>
      </c>
      <c r="G125" s="3" t="s">
        <v>419</v>
      </c>
      <c r="H125" s="3" t="s">
        <v>416</v>
      </c>
      <c r="I125" s="3">
        <v>1.2724055242743825E-4</v>
      </c>
      <c r="J125" s="3">
        <v>8.44414575200272E-4</v>
      </c>
      <c r="K125" s="3">
        <v>1.7852235083001182E-3</v>
      </c>
      <c r="L125" s="3" t="s">
        <v>419</v>
      </c>
      <c r="M125" s="3" t="s">
        <v>416</v>
      </c>
      <c r="N125" s="3" t="s">
        <v>419</v>
      </c>
      <c r="O125" s="3" t="s">
        <v>419</v>
      </c>
      <c r="P125" s="3" t="s">
        <v>416</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t="s">
        <v>419</v>
      </c>
      <c r="AG125" s="22" t="s">
        <v>419</v>
      </c>
      <c r="AH125" s="22" t="s">
        <v>419</v>
      </c>
      <c r="AI125" s="22" t="s">
        <v>419</v>
      </c>
      <c r="AJ125" s="22" t="s">
        <v>419</v>
      </c>
      <c r="AK125" s="22">
        <v>3855.774315982977</v>
      </c>
      <c r="AL125" s="40" t="s">
        <v>437</v>
      </c>
    </row>
    <row r="126" spans="1:38" ht="26.25" customHeight="1" thickBot="1" x14ac:dyDescent="0.45">
      <c r="A126" s="60" t="s">
        <v>287</v>
      </c>
      <c r="B126" s="60" t="s">
        <v>290</v>
      </c>
      <c r="C126" s="61" t="s">
        <v>291</v>
      </c>
      <c r="D126" s="62"/>
      <c r="E126" s="3" t="s">
        <v>416</v>
      </c>
      <c r="F126" s="3" t="s">
        <v>416</v>
      </c>
      <c r="G126" s="3" t="s">
        <v>416</v>
      </c>
      <c r="H126" s="3">
        <v>8.6277119999999992E-3</v>
      </c>
      <c r="I126" s="3" t="s">
        <v>416</v>
      </c>
      <c r="J126" s="3" t="s">
        <v>416</v>
      </c>
      <c r="K126" s="3" t="s">
        <v>416</v>
      </c>
      <c r="L126" s="3" t="s">
        <v>416</v>
      </c>
      <c r="M126" s="3" t="s">
        <v>416</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t="s">
        <v>419</v>
      </c>
      <c r="AG126" s="22" t="s">
        <v>419</v>
      </c>
      <c r="AH126" s="22" t="s">
        <v>419</v>
      </c>
      <c r="AI126" s="22" t="s">
        <v>419</v>
      </c>
      <c r="AJ126" s="22" t="s">
        <v>419</v>
      </c>
      <c r="AK126" s="22">
        <v>35.948799999999999</v>
      </c>
      <c r="AL126" s="40" t="s">
        <v>438</v>
      </c>
    </row>
    <row r="127" spans="1:38" ht="26.25" customHeight="1" thickBot="1" x14ac:dyDescent="0.45">
      <c r="A127" s="60" t="s">
        <v>287</v>
      </c>
      <c r="B127" s="60" t="s">
        <v>292</v>
      </c>
      <c r="C127" s="61" t="s">
        <v>293</v>
      </c>
      <c r="D127" s="62"/>
      <c r="E127" s="3" t="s">
        <v>416</v>
      </c>
      <c r="F127" s="3" t="s">
        <v>416</v>
      </c>
      <c r="G127" s="3" t="s">
        <v>416</v>
      </c>
      <c r="H127" s="3">
        <v>1.1614906832298139E-3</v>
      </c>
      <c r="I127" s="3" t="s">
        <v>416</v>
      </c>
      <c r="J127" s="3" t="s">
        <v>416</v>
      </c>
      <c r="K127" s="3" t="s">
        <v>416</v>
      </c>
      <c r="L127" s="3" t="s">
        <v>416</v>
      </c>
      <c r="M127" s="3" t="s">
        <v>416</v>
      </c>
      <c r="N127" s="3" t="s">
        <v>416</v>
      </c>
      <c r="O127" s="3" t="s">
        <v>416</v>
      </c>
      <c r="P127" s="3" t="s">
        <v>416</v>
      </c>
      <c r="Q127" s="3" t="s">
        <v>419</v>
      </c>
      <c r="R127" s="3" t="s">
        <v>416</v>
      </c>
      <c r="S127" s="3" t="s">
        <v>419</v>
      </c>
      <c r="T127" s="3" t="s">
        <v>419</v>
      </c>
      <c r="U127" s="3" t="s">
        <v>419</v>
      </c>
      <c r="V127" s="3" t="s">
        <v>416</v>
      </c>
      <c r="W127" s="3" t="s">
        <v>416</v>
      </c>
      <c r="X127" s="3" t="s">
        <v>416</v>
      </c>
      <c r="Y127" s="3" t="s">
        <v>416</v>
      </c>
      <c r="Z127" s="3" t="s">
        <v>416</v>
      </c>
      <c r="AA127" s="3" t="s">
        <v>416</v>
      </c>
      <c r="AB127" s="3" t="s">
        <v>416</v>
      </c>
      <c r="AC127" s="3" t="s">
        <v>416</v>
      </c>
      <c r="AD127" s="3" t="s">
        <v>416</v>
      </c>
      <c r="AE127" s="51"/>
      <c r="AF127" s="22" t="s">
        <v>419</v>
      </c>
      <c r="AG127" s="22" t="s">
        <v>419</v>
      </c>
      <c r="AH127" s="22" t="s">
        <v>419</v>
      </c>
      <c r="AI127" s="22" t="s">
        <v>419</v>
      </c>
      <c r="AJ127" s="22" t="s">
        <v>419</v>
      </c>
      <c r="AK127" s="22">
        <v>4.3478260869565224</v>
      </c>
      <c r="AL127" s="40" t="s">
        <v>446</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t="s">
        <v>419</v>
      </c>
      <c r="AG128" s="22" t="s">
        <v>419</v>
      </c>
      <c r="AH128" s="22" t="s">
        <v>419</v>
      </c>
      <c r="AI128" s="22" t="s">
        <v>419</v>
      </c>
      <c r="AJ128" s="22" t="s">
        <v>419</v>
      </c>
      <c r="AK128" s="22" t="s">
        <v>419</v>
      </c>
      <c r="AL128" s="40" t="s">
        <v>439</v>
      </c>
    </row>
    <row r="129" spans="1:38" ht="26.25" customHeight="1" thickBot="1" x14ac:dyDescent="0.45">
      <c r="A129" s="60" t="s">
        <v>287</v>
      </c>
      <c r="B129" s="64" t="s">
        <v>297</v>
      </c>
      <c r="C129" s="72" t="s">
        <v>298</v>
      </c>
      <c r="D129" s="62"/>
      <c r="E129" s="3">
        <v>2.175E-5</v>
      </c>
      <c r="F129" s="3">
        <v>1.85E-4</v>
      </c>
      <c r="G129" s="3">
        <v>1.175E-6</v>
      </c>
      <c r="H129" s="3" t="s">
        <v>416</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416</v>
      </c>
      <c r="S129" s="3" t="s">
        <v>416</v>
      </c>
      <c r="T129" s="3">
        <v>3.4999999999999995E-6</v>
      </c>
      <c r="U129" s="3" t="s">
        <v>416</v>
      </c>
      <c r="V129" s="3" t="s">
        <v>416</v>
      </c>
      <c r="W129" s="3">
        <v>8.7499999999999991E-3</v>
      </c>
      <c r="X129" s="3" t="s">
        <v>416</v>
      </c>
      <c r="Y129" s="3" t="s">
        <v>416</v>
      </c>
      <c r="Z129" s="3" t="s">
        <v>416</v>
      </c>
      <c r="AA129" s="3" t="s">
        <v>416</v>
      </c>
      <c r="AB129" s="3">
        <v>4.9999999999999998E-7</v>
      </c>
      <c r="AC129" s="3">
        <v>4.9999999999999996E-5</v>
      </c>
      <c r="AD129" s="3" t="s">
        <v>419</v>
      </c>
      <c r="AE129" s="51"/>
      <c r="AF129" s="22" t="s">
        <v>419</v>
      </c>
      <c r="AG129" s="22" t="s">
        <v>419</v>
      </c>
      <c r="AH129" s="22" t="s">
        <v>419</v>
      </c>
      <c r="AI129" s="22" t="s">
        <v>419</v>
      </c>
      <c r="AJ129" s="22" t="s">
        <v>419</v>
      </c>
      <c r="AK129" s="22">
        <v>2.5000000000000001E-2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t="s">
        <v>419</v>
      </c>
      <c r="AG130" s="22" t="s">
        <v>419</v>
      </c>
      <c r="AH130" s="22" t="s">
        <v>419</v>
      </c>
      <c r="AI130" s="22" t="s">
        <v>419</v>
      </c>
      <c r="AJ130" s="22" t="s">
        <v>419</v>
      </c>
      <c r="AK130" s="22" t="s">
        <v>419</v>
      </c>
      <c r="AL130" s="40" t="s">
        <v>299</v>
      </c>
    </row>
    <row r="131" spans="1:38" ht="26.25" customHeight="1" thickBot="1" x14ac:dyDescent="0.45">
      <c r="A131" s="60" t="s">
        <v>287</v>
      </c>
      <c r="B131" s="64" t="s">
        <v>302</v>
      </c>
      <c r="C131" s="72" t="s">
        <v>303</v>
      </c>
      <c r="D131" s="62"/>
      <c r="E131" s="3">
        <v>9.9424124000000013E-3</v>
      </c>
      <c r="F131" s="3">
        <v>3.0259516000000005E-3</v>
      </c>
      <c r="G131" s="3">
        <v>9.570652632000001E-4</v>
      </c>
      <c r="H131" s="3" t="s">
        <v>416</v>
      </c>
      <c r="I131" s="3" t="s">
        <v>416</v>
      </c>
      <c r="J131" s="3" t="s">
        <v>416</v>
      </c>
      <c r="K131" s="3">
        <v>7.3487396000000075E-4</v>
      </c>
      <c r="L131" s="3">
        <v>1.6902101080000002E-3</v>
      </c>
      <c r="M131" s="3">
        <v>9.8559566399999997E-5</v>
      </c>
      <c r="N131" s="3" t="s">
        <v>419</v>
      </c>
      <c r="O131" s="3" t="s">
        <v>419</v>
      </c>
      <c r="P131" s="3">
        <v>5.0187568680000003E-2</v>
      </c>
      <c r="Q131" s="3">
        <v>8.6455760000000016E-4</v>
      </c>
      <c r="R131" s="3">
        <v>1.7291152000000018E-4</v>
      </c>
      <c r="S131" s="3" t="s">
        <v>419</v>
      </c>
      <c r="T131" s="3">
        <v>8.6455760000000092E-5</v>
      </c>
      <c r="U131" s="3" t="s">
        <v>416</v>
      </c>
      <c r="V131" s="3" t="s">
        <v>416</v>
      </c>
      <c r="W131" s="3">
        <v>8.6191869750317941E-3</v>
      </c>
      <c r="X131" s="3" t="s">
        <v>416</v>
      </c>
      <c r="Y131" s="3" t="s">
        <v>416</v>
      </c>
      <c r="Z131" s="3" t="s">
        <v>416</v>
      </c>
      <c r="AA131" s="3" t="s">
        <v>416</v>
      </c>
      <c r="AB131" s="3">
        <v>1.7291152000000001E-7</v>
      </c>
      <c r="AC131" s="3">
        <v>0.43227880000000007</v>
      </c>
      <c r="AD131" s="3">
        <v>8.645576000000002E-2</v>
      </c>
      <c r="AE131" s="51"/>
      <c r="AF131" s="22" t="s">
        <v>419</v>
      </c>
      <c r="AG131" s="22" t="s">
        <v>419</v>
      </c>
      <c r="AH131" s="22" t="s">
        <v>419</v>
      </c>
      <c r="AI131" s="22" t="s">
        <v>419</v>
      </c>
      <c r="AJ131" s="22" t="s">
        <v>419</v>
      </c>
      <c r="AK131" s="22">
        <v>4.3227880000000001</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t="s">
        <v>419</v>
      </c>
      <c r="AG132" s="22" t="s">
        <v>419</v>
      </c>
      <c r="AH132" s="22" t="s">
        <v>419</v>
      </c>
      <c r="AI132" s="22" t="s">
        <v>419</v>
      </c>
      <c r="AJ132" s="22" t="s">
        <v>419</v>
      </c>
      <c r="AK132" s="22" t="s">
        <v>419</v>
      </c>
      <c r="AL132" s="40"/>
    </row>
    <row r="133" spans="1:38" ht="26.25" customHeight="1" thickBot="1" x14ac:dyDescent="0.45">
      <c r="A133" s="60" t="s">
        <v>287</v>
      </c>
      <c r="B133" s="64" t="s">
        <v>306</v>
      </c>
      <c r="C133" s="72" t="s">
        <v>307</v>
      </c>
      <c r="D133" s="62"/>
      <c r="E133" s="3" t="s">
        <v>416</v>
      </c>
      <c r="F133" s="3" t="s">
        <v>416</v>
      </c>
      <c r="G133" s="3" t="s">
        <v>416</v>
      </c>
      <c r="H133" s="3" t="s">
        <v>416</v>
      </c>
      <c r="I133" s="3">
        <v>3.222469E-2</v>
      </c>
      <c r="J133" s="3">
        <v>3.7636469999999998E-2</v>
      </c>
      <c r="K133" s="3">
        <v>5.3625820000000005E-2</v>
      </c>
      <c r="L133" s="3" t="s">
        <v>416</v>
      </c>
      <c r="M133" s="3" t="s">
        <v>416</v>
      </c>
      <c r="N133" s="3" t="s">
        <v>416</v>
      </c>
      <c r="O133" s="3" t="s">
        <v>416</v>
      </c>
      <c r="P133" s="3" t="s">
        <v>416</v>
      </c>
      <c r="Q133" s="3" t="s">
        <v>416</v>
      </c>
      <c r="R133" s="3" t="s">
        <v>416</v>
      </c>
      <c r="S133" s="3" t="s">
        <v>416</v>
      </c>
      <c r="T133" s="3" t="s">
        <v>416</v>
      </c>
      <c r="U133" s="3" t="s">
        <v>416</v>
      </c>
      <c r="V133" s="3" t="s">
        <v>416</v>
      </c>
      <c r="W133" s="3" t="s">
        <v>416</v>
      </c>
      <c r="X133" s="3" t="s">
        <v>416</v>
      </c>
      <c r="Y133" s="3" t="s">
        <v>416</v>
      </c>
      <c r="Z133" s="3" t="s">
        <v>416</v>
      </c>
      <c r="AA133" s="3" t="s">
        <v>416</v>
      </c>
      <c r="AB133" s="3" t="s">
        <v>416</v>
      </c>
      <c r="AC133" s="3" t="s">
        <v>416</v>
      </c>
      <c r="AD133" s="3" t="s">
        <v>416</v>
      </c>
      <c r="AE133" s="51"/>
      <c r="AF133" s="22" t="s">
        <v>419</v>
      </c>
      <c r="AG133" s="22" t="s">
        <v>419</v>
      </c>
      <c r="AH133" s="22" t="s">
        <v>419</v>
      </c>
      <c r="AI133" s="22" t="s">
        <v>419</v>
      </c>
      <c r="AJ133" s="22" t="s">
        <v>419</v>
      </c>
      <c r="AK133" s="22">
        <v>24.599</v>
      </c>
      <c r="AL133" s="40" t="s">
        <v>440</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t="s">
        <v>419</v>
      </c>
      <c r="AG134" s="22" t="s">
        <v>419</v>
      </c>
      <c r="AH134" s="22" t="s">
        <v>419</v>
      </c>
      <c r="AI134" s="22" t="s">
        <v>419</v>
      </c>
      <c r="AJ134" s="22" t="s">
        <v>419</v>
      </c>
      <c r="AK134" s="22" t="s">
        <v>419</v>
      </c>
      <c r="AL134" s="40"/>
    </row>
    <row r="135" spans="1:38" ht="26.25" customHeight="1" thickBot="1" x14ac:dyDescent="0.45">
      <c r="A135" s="60" t="s">
        <v>287</v>
      </c>
      <c r="B135" s="60" t="s">
        <v>310</v>
      </c>
      <c r="C135" s="61" t="s">
        <v>311</v>
      </c>
      <c r="D135" s="62"/>
      <c r="E135" s="3">
        <v>5.9219709228000017</v>
      </c>
      <c r="F135" s="3">
        <v>1.1867677200000002</v>
      </c>
      <c r="G135" s="3">
        <v>0.22548586680000005</v>
      </c>
      <c r="H135" s="3" t="s">
        <v>416</v>
      </c>
      <c r="I135" s="3">
        <v>5.4709991892000014</v>
      </c>
      <c r="J135" s="3">
        <v>5.8032941508000011</v>
      </c>
      <c r="K135" s="3">
        <v>5.910103245600002</v>
      </c>
      <c r="L135" s="3">
        <v>3.0364045500060008</v>
      </c>
      <c r="M135" s="3">
        <v>74.623954233600017</v>
      </c>
      <c r="N135" s="3">
        <v>0.79513437240000018</v>
      </c>
      <c r="O135" s="3">
        <v>8.3073740400000026E-2</v>
      </c>
      <c r="P135" s="3" t="s">
        <v>416</v>
      </c>
      <c r="Q135" s="3">
        <v>4.7470708800000011E-2</v>
      </c>
      <c r="R135" s="3">
        <v>1.1867677200000003E-2</v>
      </c>
      <c r="S135" s="3">
        <v>0.16614748080000005</v>
      </c>
      <c r="T135" s="3" t="s">
        <v>416</v>
      </c>
      <c r="U135" s="3">
        <v>3.5603031600000001E-2</v>
      </c>
      <c r="V135" s="3">
        <v>21.421157346000005</v>
      </c>
      <c r="W135" s="3" t="s">
        <v>416</v>
      </c>
      <c r="X135" s="3">
        <v>4.4627950367999991E-3</v>
      </c>
      <c r="Y135" s="3">
        <v>8.3677406939999983E-3</v>
      </c>
      <c r="Z135" s="3">
        <v>1.89668789064E-2</v>
      </c>
      <c r="AA135" s="3" t="s">
        <v>416</v>
      </c>
      <c r="AB135" s="3">
        <v>3.1797414637199997E-2</v>
      </c>
      <c r="AC135" s="3" t="s">
        <v>416</v>
      </c>
      <c r="AD135" s="3" t="s">
        <v>419</v>
      </c>
      <c r="AE135" s="51"/>
      <c r="AF135" s="22" t="s">
        <v>419</v>
      </c>
      <c r="AG135" s="22" t="s">
        <v>419</v>
      </c>
      <c r="AH135" s="22" t="s">
        <v>419</v>
      </c>
      <c r="AI135" s="22" t="s">
        <v>419</v>
      </c>
      <c r="AJ135" s="22" t="s">
        <v>419</v>
      </c>
      <c r="AK135" s="22">
        <v>1186.7677200000003</v>
      </c>
      <c r="AL135" s="40" t="s">
        <v>447</v>
      </c>
    </row>
    <row r="136" spans="1:38" ht="26.25" customHeight="1" thickBot="1" x14ac:dyDescent="0.45">
      <c r="A136" s="60" t="s">
        <v>287</v>
      </c>
      <c r="B136" s="60" t="s">
        <v>312</v>
      </c>
      <c r="C136" s="61" t="s">
        <v>313</v>
      </c>
      <c r="D136" s="62"/>
      <c r="E136" s="3" t="s">
        <v>419</v>
      </c>
      <c r="F136" s="3">
        <v>9.3363806249999997E-3</v>
      </c>
      <c r="G136" s="3" t="s">
        <v>419</v>
      </c>
      <c r="H136" s="3" t="s">
        <v>416</v>
      </c>
      <c r="I136" s="3" t="s">
        <v>416</v>
      </c>
      <c r="J136" s="3" t="s">
        <v>416</v>
      </c>
      <c r="K136" s="3" t="s">
        <v>416</v>
      </c>
      <c r="L136" s="3" t="s">
        <v>416</v>
      </c>
      <c r="M136" s="3" t="s">
        <v>419</v>
      </c>
      <c r="N136" s="3" t="s">
        <v>416</v>
      </c>
      <c r="O136" s="3" t="s">
        <v>416</v>
      </c>
      <c r="P136" s="3" t="s">
        <v>416</v>
      </c>
      <c r="Q136" s="3" t="s">
        <v>416</v>
      </c>
      <c r="R136" s="3" t="s">
        <v>416</v>
      </c>
      <c r="S136" s="3" t="s">
        <v>416</v>
      </c>
      <c r="T136" s="3" t="s">
        <v>416</v>
      </c>
      <c r="U136" s="3" t="s">
        <v>416</v>
      </c>
      <c r="V136" s="3" t="s">
        <v>416</v>
      </c>
      <c r="W136" s="3" t="s">
        <v>419</v>
      </c>
      <c r="X136" s="3" t="s">
        <v>419</v>
      </c>
      <c r="Y136" s="3" t="s">
        <v>419</v>
      </c>
      <c r="Z136" s="3" t="s">
        <v>419</v>
      </c>
      <c r="AA136" s="3" t="s">
        <v>419</v>
      </c>
      <c r="AB136" s="3" t="s">
        <v>419</v>
      </c>
      <c r="AC136" s="3" t="s">
        <v>419</v>
      </c>
      <c r="AD136" s="3" t="s">
        <v>419</v>
      </c>
      <c r="AE136" s="51"/>
      <c r="AF136" s="22" t="s">
        <v>419</v>
      </c>
      <c r="AG136" s="22" t="s">
        <v>419</v>
      </c>
      <c r="AH136" s="22" t="s">
        <v>419</v>
      </c>
      <c r="AI136" s="22" t="s">
        <v>419</v>
      </c>
      <c r="AJ136" s="22" t="s">
        <v>419</v>
      </c>
      <c r="AK136" s="22">
        <v>622.42537500000003</v>
      </c>
      <c r="AL136" s="40" t="s">
        <v>441</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t="s">
        <v>419</v>
      </c>
      <c r="AG137" s="22" t="s">
        <v>419</v>
      </c>
      <c r="AH137" s="22" t="s">
        <v>419</v>
      </c>
      <c r="AI137" s="22" t="s">
        <v>419</v>
      </c>
      <c r="AJ137" s="22" t="s">
        <v>419</v>
      </c>
      <c r="AK137" s="22" t="s">
        <v>419</v>
      </c>
      <c r="AL137" s="40" t="s">
        <v>442</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t="s">
        <v>419</v>
      </c>
      <c r="AG138" s="22" t="s">
        <v>419</v>
      </c>
      <c r="AH138" s="22" t="s">
        <v>419</v>
      </c>
      <c r="AI138" s="22" t="s">
        <v>419</v>
      </c>
      <c r="AJ138" s="22" t="s">
        <v>419</v>
      </c>
      <c r="AK138" s="22" t="s">
        <v>419</v>
      </c>
      <c r="AL138" s="40" t="s">
        <v>442</v>
      </c>
    </row>
    <row r="139" spans="1:38" ht="26.25" customHeight="1" thickBot="1" x14ac:dyDescent="0.45">
      <c r="A139" s="64" t="s">
        <v>287</v>
      </c>
      <c r="B139" s="64" t="s">
        <v>318</v>
      </c>
      <c r="C139" s="66" t="s">
        <v>376</v>
      </c>
      <c r="D139" s="63"/>
      <c r="E139" s="3" t="s">
        <v>416</v>
      </c>
      <c r="F139" s="3" t="s">
        <v>416</v>
      </c>
      <c r="G139" s="3" t="s">
        <v>416</v>
      </c>
      <c r="H139" s="3" t="s">
        <v>419</v>
      </c>
      <c r="I139" s="3">
        <v>3.5739369999999999E-2</v>
      </c>
      <c r="J139" s="3">
        <v>3.5739369999999999E-2</v>
      </c>
      <c r="K139" s="3">
        <v>3.5739369999999999E-2</v>
      </c>
      <c r="L139" s="3" t="s">
        <v>416</v>
      </c>
      <c r="M139" s="3" t="s">
        <v>416</v>
      </c>
      <c r="N139" s="3">
        <v>1.0401E-4</v>
      </c>
      <c r="O139" s="3">
        <v>2.0875499999999998E-4</v>
      </c>
      <c r="P139" s="3">
        <v>2.0875499999999998E-4</v>
      </c>
      <c r="Q139" s="3">
        <v>3.3137500000000002E-4</v>
      </c>
      <c r="R139" s="3">
        <v>3.1599999999999998E-4</v>
      </c>
      <c r="S139" s="3">
        <v>7.3828499999999998E-4</v>
      </c>
      <c r="T139" s="3" t="s">
        <v>416</v>
      </c>
      <c r="U139" s="3" t="s">
        <v>416</v>
      </c>
      <c r="V139" s="3" t="s">
        <v>416</v>
      </c>
      <c r="W139" s="3">
        <v>0.36077200000000004</v>
      </c>
      <c r="X139" s="3" t="s">
        <v>416</v>
      </c>
      <c r="Y139" s="3" t="s">
        <v>416</v>
      </c>
      <c r="Z139" s="3" t="s">
        <v>416</v>
      </c>
      <c r="AA139" s="3" t="s">
        <v>416</v>
      </c>
      <c r="AB139" s="3" t="s">
        <v>416</v>
      </c>
      <c r="AC139" s="3" t="s">
        <v>416</v>
      </c>
      <c r="AD139" s="3" t="s">
        <v>416</v>
      </c>
      <c r="AE139" s="51"/>
      <c r="AF139" s="22" t="s">
        <v>419</v>
      </c>
      <c r="AG139" s="22" t="s">
        <v>419</v>
      </c>
      <c r="AH139" s="22" t="s">
        <v>419</v>
      </c>
      <c r="AI139" s="22" t="s">
        <v>419</v>
      </c>
      <c r="AJ139" s="22" t="s">
        <v>419</v>
      </c>
      <c r="AK139" s="22">
        <v>803</v>
      </c>
      <c r="AL139" s="40" t="s">
        <v>443</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t="s">
        <v>419</v>
      </c>
      <c r="AG140" s="22" t="s">
        <v>419</v>
      </c>
      <c r="AH140" s="22" t="s">
        <v>419</v>
      </c>
      <c r="AI140" s="22" t="s">
        <v>419</v>
      </c>
      <c r="AJ140" s="22" t="s">
        <v>419</v>
      </c>
      <c r="AK140" s="22" t="s">
        <v>419</v>
      </c>
      <c r="AL140" s="40" t="s">
        <v>419</v>
      </c>
    </row>
    <row r="141" spans="1:38" s="6" customFormat="1" ht="37.5" customHeight="1" thickBot="1" x14ac:dyDescent="0.45">
      <c r="A141" s="79"/>
      <c r="B141" s="80" t="s">
        <v>322</v>
      </c>
      <c r="C141" s="81" t="s">
        <v>387</v>
      </c>
      <c r="D141" s="79" t="s">
        <v>141</v>
      </c>
      <c r="E141" s="16">
        <f>SUM(E14:E140)</f>
        <v>447.74011749932674</v>
      </c>
      <c r="F141" s="16">
        <f t="shared" ref="F141:AD141" si="0">SUM(F14:F140)</f>
        <v>262.90773155599493</v>
      </c>
      <c r="G141" s="16">
        <f t="shared" si="0"/>
        <v>455.69737467748564</v>
      </c>
      <c r="H141" s="16">
        <f t="shared" si="0"/>
        <v>74.747080815810776</v>
      </c>
      <c r="I141" s="16">
        <f t="shared" si="0"/>
        <v>62.806260342366535</v>
      </c>
      <c r="J141" s="16">
        <f t="shared" si="0"/>
        <v>128.12364994579241</v>
      </c>
      <c r="K141" s="16">
        <f t="shared" si="0"/>
        <v>260.20436145381495</v>
      </c>
      <c r="L141" s="16">
        <f t="shared" si="0"/>
        <v>11.21875146920185</v>
      </c>
      <c r="M141" s="16">
        <f t="shared" si="0"/>
        <v>751.87795588837878</v>
      </c>
      <c r="N141" s="16">
        <f t="shared" si="0"/>
        <v>69.535110186949197</v>
      </c>
      <c r="O141" s="16">
        <f t="shared" si="0"/>
        <v>8.3000242676590261</v>
      </c>
      <c r="P141" s="16">
        <f t="shared" si="0"/>
        <v>2.6183956664925208</v>
      </c>
      <c r="Q141" s="16">
        <f t="shared" si="0"/>
        <v>3.0616945142393952</v>
      </c>
      <c r="R141" s="16">
        <f>SUM(R14:R140)</f>
        <v>9.6108635424027984</v>
      </c>
      <c r="S141" s="16">
        <f t="shared" si="0"/>
        <v>96.031104188548454</v>
      </c>
      <c r="T141" s="16">
        <f t="shared" si="0"/>
        <v>53.956867360139405</v>
      </c>
      <c r="U141" s="16">
        <f t="shared" si="0"/>
        <v>16.087939044993146</v>
      </c>
      <c r="V141" s="16">
        <f t="shared" si="0"/>
        <v>89.976043146057634</v>
      </c>
      <c r="W141" s="16">
        <f t="shared" si="0"/>
        <v>38.612124830173535</v>
      </c>
      <c r="X141" s="16">
        <f t="shared" si="0"/>
        <v>5.722836043564679</v>
      </c>
      <c r="Y141" s="16">
        <f t="shared" si="0"/>
        <v>7.1422933130029023</v>
      </c>
      <c r="Z141" s="16">
        <f t="shared" si="0"/>
        <v>3.4411226393254331</v>
      </c>
      <c r="AA141" s="16">
        <f t="shared" si="0"/>
        <v>2.6315840855401409</v>
      </c>
      <c r="AB141" s="16">
        <f t="shared" si="0"/>
        <v>19.172194868574323</v>
      </c>
      <c r="AC141" s="16">
        <f t="shared" si="0"/>
        <v>25.227323705662705</v>
      </c>
      <c r="AD141" s="16">
        <f t="shared" si="0"/>
        <v>36.958924650596124</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447.74011749932674</v>
      </c>
      <c r="F152" s="11">
        <f t="shared" ref="F152:AD152" si="1">SUM(F$141, F$151, IF(AND(ISNUMBER(SEARCH($B$4,"AT|BE|CH|GB|IE|LT|LU|NL")),SUM(F$143:F$149)&gt;0),SUM(F$143:F$149)-SUM(F$27:F$33),0))</f>
        <v>262.90773155599493</v>
      </c>
      <c r="G152" s="11">
        <f t="shared" si="1"/>
        <v>455.69737467748564</v>
      </c>
      <c r="H152" s="11">
        <f t="shared" si="1"/>
        <v>74.747080815810776</v>
      </c>
      <c r="I152" s="11">
        <f t="shared" si="1"/>
        <v>62.806260342366535</v>
      </c>
      <c r="J152" s="11">
        <f t="shared" si="1"/>
        <v>128.12364994579241</v>
      </c>
      <c r="K152" s="11">
        <f t="shared" si="1"/>
        <v>260.20436145381495</v>
      </c>
      <c r="L152" s="11">
        <f t="shared" si="1"/>
        <v>11.21875146920185</v>
      </c>
      <c r="M152" s="11">
        <f t="shared" si="1"/>
        <v>751.87795588837878</v>
      </c>
      <c r="N152" s="11">
        <f t="shared" si="1"/>
        <v>69.535110186949197</v>
      </c>
      <c r="O152" s="11">
        <f t="shared" si="1"/>
        <v>8.3000242676590261</v>
      </c>
      <c r="P152" s="11">
        <f t="shared" si="1"/>
        <v>2.6183956664925208</v>
      </c>
      <c r="Q152" s="11">
        <f t="shared" si="1"/>
        <v>3.0616945142393952</v>
      </c>
      <c r="R152" s="11">
        <f t="shared" si="1"/>
        <v>9.6108635424027984</v>
      </c>
      <c r="S152" s="11">
        <f t="shared" si="1"/>
        <v>96.031104188548454</v>
      </c>
      <c r="T152" s="11">
        <f t="shared" si="1"/>
        <v>53.956867360139405</v>
      </c>
      <c r="U152" s="11">
        <f t="shared" si="1"/>
        <v>16.087939044993146</v>
      </c>
      <c r="V152" s="11">
        <f t="shared" si="1"/>
        <v>89.976043146057634</v>
      </c>
      <c r="W152" s="11">
        <f t="shared" si="1"/>
        <v>38.612124830173535</v>
      </c>
      <c r="X152" s="11">
        <f t="shared" si="1"/>
        <v>5.722836043564679</v>
      </c>
      <c r="Y152" s="11">
        <f t="shared" si="1"/>
        <v>7.1422933130029023</v>
      </c>
      <c r="Z152" s="11">
        <f t="shared" si="1"/>
        <v>3.4411226393254331</v>
      </c>
      <c r="AA152" s="11">
        <f t="shared" si="1"/>
        <v>2.6315840855401409</v>
      </c>
      <c r="AB152" s="11">
        <f t="shared" si="1"/>
        <v>19.172194868574323</v>
      </c>
      <c r="AC152" s="11">
        <f t="shared" si="1"/>
        <v>25.227323705662705</v>
      </c>
      <c r="AD152" s="11">
        <f t="shared" si="1"/>
        <v>36.958924650596124</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447.74011749932674</v>
      </c>
      <c r="F154" s="11">
        <f>SUM(F$141, F$153, -1 * IF(OR($B$6=2005,$B$6&gt;=2020),SUM(F$99:F$122),0), IF(AND(ISNUMBER(SEARCH($B$4,"AT|BE|CH|GB|IE|LT|LU|NL")),SUM(F$143:F$149)&gt;0),SUM(F$143:F$149)-SUM(F$27:F$33),0))</f>
        <v>262.90773155599493</v>
      </c>
      <c r="G154" s="11">
        <f>SUM(G$141, G$153, IF(AND(ISNUMBER(SEARCH($B$4,"AT|BE|CH|GB|IE|LT|LU|NL")),SUM(G$143:G$149)&gt;0),SUM(G$143:G$149)-SUM(G$27:G$33),0))</f>
        <v>455.69737467748564</v>
      </c>
      <c r="H154" s="11">
        <f>SUM(H$141, H$153, IF(AND(ISNUMBER(SEARCH($B$4,"AT|BE|CH|GB|IE|LT|LU|NL")),SUM(H$143:H$149)&gt;0),SUM(H$143:H$149)-SUM(H$27:H$33),0))</f>
        <v>74.747080815810776</v>
      </c>
      <c r="I154" s="11">
        <f t="shared" ref="I154:AD154" si="2">SUM(I$141, I$153, IF(AND(ISNUMBER(SEARCH($B$4,"AT|BE|CH|GB|IE|LT|LU|NL")),SUM(I$143:I$149)&gt;0),SUM(I$143:I$149)-SUM(I$27:I$33),0))</f>
        <v>62.806260342366535</v>
      </c>
      <c r="J154" s="11">
        <f t="shared" si="2"/>
        <v>128.12364994579241</v>
      </c>
      <c r="K154" s="11">
        <f t="shared" si="2"/>
        <v>260.20436145381495</v>
      </c>
      <c r="L154" s="11">
        <f t="shared" si="2"/>
        <v>11.21875146920185</v>
      </c>
      <c r="M154" s="11">
        <f t="shared" si="2"/>
        <v>751.87795588837878</v>
      </c>
      <c r="N154" s="11">
        <f t="shared" si="2"/>
        <v>69.535110186949197</v>
      </c>
      <c r="O154" s="11">
        <f t="shared" si="2"/>
        <v>8.3000242676590261</v>
      </c>
      <c r="P154" s="11">
        <f t="shared" si="2"/>
        <v>2.6183956664925208</v>
      </c>
      <c r="Q154" s="11">
        <f t="shared" si="2"/>
        <v>3.0616945142393952</v>
      </c>
      <c r="R154" s="11">
        <f t="shared" si="2"/>
        <v>9.6108635424027984</v>
      </c>
      <c r="S154" s="11">
        <f t="shared" si="2"/>
        <v>96.031104188548454</v>
      </c>
      <c r="T154" s="11">
        <f t="shared" si="2"/>
        <v>53.956867360139405</v>
      </c>
      <c r="U154" s="11">
        <f t="shared" si="2"/>
        <v>16.087939044993146</v>
      </c>
      <c r="V154" s="11">
        <f t="shared" si="2"/>
        <v>89.976043146057634</v>
      </c>
      <c r="W154" s="11">
        <f t="shared" si="2"/>
        <v>38.612124830173535</v>
      </c>
      <c r="X154" s="11">
        <f t="shared" si="2"/>
        <v>5.722836043564679</v>
      </c>
      <c r="Y154" s="11">
        <f t="shared" si="2"/>
        <v>7.1422933130029023</v>
      </c>
      <c r="Z154" s="11">
        <f t="shared" si="2"/>
        <v>3.4411226393254331</v>
      </c>
      <c r="AA154" s="11">
        <f t="shared" si="2"/>
        <v>2.6315840855401409</v>
      </c>
      <c r="AB154" s="11">
        <f t="shared" si="2"/>
        <v>19.172194868574323</v>
      </c>
      <c r="AC154" s="11">
        <f t="shared" si="2"/>
        <v>25.227323705662705</v>
      </c>
      <c r="AD154" s="11">
        <f t="shared" si="2"/>
        <v>36.958924650596124</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12.234129881872001</v>
      </c>
      <c r="F157" s="19">
        <v>1.7465123332999995E-2</v>
      </c>
      <c r="G157" s="19">
        <v>0.70776073314999999</v>
      </c>
      <c r="H157" s="19" t="s">
        <v>416</v>
      </c>
      <c r="I157" s="19">
        <v>0.16415067698300001</v>
      </c>
      <c r="J157" s="19">
        <v>0.16415067698300001</v>
      </c>
      <c r="K157" s="19" t="s">
        <v>416</v>
      </c>
      <c r="L157" s="19">
        <v>7.8792324951839979E-2</v>
      </c>
      <c r="M157" s="19">
        <v>1.9006297773490002</v>
      </c>
      <c r="N157" s="19" t="s">
        <v>416</v>
      </c>
      <c r="O157" s="19" t="s">
        <v>416</v>
      </c>
      <c r="P157" s="19" t="s">
        <v>416</v>
      </c>
      <c r="Q157" s="19" t="s">
        <v>416</v>
      </c>
      <c r="R157" s="19" t="s">
        <v>416</v>
      </c>
      <c r="S157" s="19" t="s">
        <v>416</v>
      </c>
      <c r="T157" s="19" t="s">
        <v>416</v>
      </c>
      <c r="U157" s="19" t="s">
        <v>416</v>
      </c>
      <c r="V157" s="19" t="s">
        <v>416</v>
      </c>
      <c r="W157" s="19" t="s">
        <v>416</v>
      </c>
      <c r="X157" s="19" t="s">
        <v>416</v>
      </c>
      <c r="Y157" s="19" t="s">
        <v>416</v>
      </c>
      <c r="Z157" s="19" t="s">
        <v>416</v>
      </c>
      <c r="AA157" s="19" t="s">
        <v>416</v>
      </c>
      <c r="AB157" s="19">
        <v>1.0733520000000001E-3</v>
      </c>
      <c r="AC157" s="19" t="s">
        <v>416</v>
      </c>
      <c r="AD157" s="19" t="s">
        <v>416</v>
      </c>
      <c r="AE157" s="54"/>
      <c r="AF157" s="19">
        <v>37705.107549665452</v>
      </c>
      <c r="AG157" s="19" t="s">
        <v>419</v>
      </c>
      <c r="AH157" s="19" t="s">
        <v>419</v>
      </c>
      <c r="AI157" s="19" t="s">
        <v>419</v>
      </c>
      <c r="AJ157" s="19" t="s">
        <v>419</v>
      </c>
      <c r="AK157" s="19" t="s">
        <v>419</v>
      </c>
      <c r="AL157" s="48" t="s">
        <v>444</v>
      </c>
    </row>
    <row r="158" spans="1:38" ht="26.25" customHeight="1" thickBot="1" x14ac:dyDescent="0.45">
      <c r="A158" s="48" t="s">
        <v>326</v>
      </c>
      <c r="B158" s="48" t="s">
        <v>329</v>
      </c>
      <c r="C158" s="97" t="s">
        <v>330</v>
      </c>
      <c r="D158" s="98"/>
      <c r="E158" s="19">
        <v>1.606461755877</v>
      </c>
      <c r="F158" s="19">
        <v>3.2537954220000003E-3</v>
      </c>
      <c r="G158" s="19">
        <v>8.7336755182E-2</v>
      </c>
      <c r="H158" s="19" t="s">
        <v>416</v>
      </c>
      <c r="I158" s="19">
        <v>1.1358548328999999E-2</v>
      </c>
      <c r="J158" s="19">
        <v>1.1358548328999999E-2</v>
      </c>
      <c r="K158" s="19" t="s">
        <v>416</v>
      </c>
      <c r="L158" s="19">
        <v>5.4521031979199996E-3</v>
      </c>
      <c r="M158" s="19">
        <v>1.1107428719100001</v>
      </c>
      <c r="N158" s="19" t="s">
        <v>416</v>
      </c>
      <c r="O158" s="19" t="s">
        <v>416</v>
      </c>
      <c r="P158" s="19" t="s">
        <v>416</v>
      </c>
      <c r="Q158" s="19" t="s">
        <v>416</v>
      </c>
      <c r="R158" s="19" t="s">
        <v>416</v>
      </c>
      <c r="S158" s="19" t="s">
        <v>416</v>
      </c>
      <c r="T158" s="19" t="s">
        <v>416</v>
      </c>
      <c r="U158" s="19" t="s">
        <v>416</v>
      </c>
      <c r="V158" s="19" t="s">
        <v>416</v>
      </c>
      <c r="W158" s="19" t="s">
        <v>416</v>
      </c>
      <c r="X158" s="19" t="s">
        <v>416</v>
      </c>
      <c r="Y158" s="19" t="s">
        <v>416</v>
      </c>
      <c r="Z158" s="19" t="s">
        <v>416</v>
      </c>
      <c r="AA158" s="19" t="s">
        <v>416</v>
      </c>
      <c r="AB158" s="19">
        <v>1.9996900000000001E-4</v>
      </c>
      <c r="AC158" s="19" t="s">
        <v>416</v>
      </c>
      <c r="AD158" s="19" t="s">
        <v>416</v>
      </c>
      <c r="AE158" s="54"/>
      <c r="AF158" s="19">
        <v>4652.7615248656348</v>
      </c>
      <c r="AG158" s="19" t="s">
        <v>419</v>
      </c>
      <c r="AH158" s="19" t="s">
        <v>419</v>
      </c>
      <c r="AI158" s="19" t="s">
        <v>419</v>
      </c>
      <c r="AJ158" s="19" t="s">
        <v>419</v>
      </c>
      <c r="AK158" s="19" t="s">
        <v>419</v>
      </c>
      <c r="AL158" s="48" t="s">
        <v>444</v>
      </c>
    </row>
    <row r="159" spans="1:38" ht="26.25" customHeight="1" thickBot="1" x14ac:dyDescent="0.45">
      <c r="A159" s="48" t="s">
        <v>331</v>
      </c>
      <c r="B159" s="48" t="s">
        <v>332</v>
      </c>
      <c r="C159" s="97" t="s">
        <v>410</v>
      </c>
      <c r="D159" s="98"/>
      <c r="E159" s="19">
        <v>191.08478601843939</v>
      </c>
      <c r="F159" s="19">
        <v>5.6997931253179059</v>
      </c>
      <c r="G159" s="19">
        <v>203.83000000000004</v>
      </c>
      <c r="H159" s="19" t="s">
        <v>448</v>
      </c>
      <c r="I159" s="19">
        <v>10.713359680217962</v>
      </c>
      <c r="J159" s="19">
        <v>11.935541072320113</v>
      </c>
      <c r="K159" s="19">
        <v>11.935541072320113</v>
      </c>
      <c r="L159" s="19">
        <v>0.26327680297902062</v>
      </c>
      <c r="M159" s="19">
        <v>13.125067742609739</v>
      </c>
      <c r="N159" s="19">
        <v>0.55076999999999998</v>
      </c>
      <c r="O159" s="19">
        <v>5.969E-2</v>
      </c>
      <c r="P159" s="19">
        <v>6.6470000000000001E-2</v>
      </c>
      <c r="Q159" s="19">
        <v>1.9277600000000001</v>
      </c>
      <c r="R159" s="19">
        <v>2.0437500000000002</v>
      </c>
      <c r="S159" s="19">
        <v>3.8170700000000002</v>
      </c>
      <c r="T159" s="19">
        <v>90.418999999999997</v>
      </c>
      <c r="U159" s="19">
        <v>0.62504999999999999</v>
      </c>
      <c r="V159" s="19">
        <v>3.7848000000000002</v>
      </c>
      <c r="W159" s="19">
        <v>1.3671199999999999</v>
      </c>
      <c r="X159" s="19">
        <v>1.4753E-2</v>
      </c>
      <c r="Y159" s="19">
        <v>8.7840000000000001E-2</v>
      </c>
      <c r="Z159" s="19">
        <v>5.969E-2</v>
      </c>
      <c r="AA159" s="19">
        <v>2.5673999999999995E-2</v>
      </c>
      <c r="AB159" s="19">
        <v>0.18795699999999999</v>
      </c>
      <c r="AC159" s="19">
        <v>0.42122000000000004</v>
      </c>
      <c r="AD159" s="19">
        <v>1.6174319999999998</v>
      </c>
      <c r="AE159" s="54"/>
      <c r="AF159" s="19">
        <v>127898.34</v>
      </c>
      <c r="AG159" s="19" t="s">
        <v>419</v>
      </c>
      <c r="AH159" s="19" t="s">
        <v>419</v>
      </c>
      <c r="AI159" s="19" t="s">
        <v>419</v>
      </c>
      <c r="AJ159" s="19" t="s">
        <v>419</v>
      </c>
      <c r="AK159" s="19" t="s">
        <v>419</v>
      </c>
      <c r="AL159" s="48" t="s">
        <v>444</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t="s">
        <v>419</v>
      </c>
      <c r="AG160" s="19" t="s">
        <v>419</v>
      </c>
      <c r="AH160" s="19" t="s">
        <v>419</v>
      </c>
      <c r="AI160" s="19" t="s">
        <v>419</v>
      </c>
      <c r="AJ160" s="19" t="s">
        <v>419</v>
      </c>
      <c r="AK160" s="19" t="s">
        <v>419</v>
      </c>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19" t="s">
        <v>419</v>
      </c>
      <c r="AG161" s="19" t="s">
        <v>419</v>
      </c>
      <c r="AH161" s="19" t="s">
        <v>419</v>
      </c>
      <c r="AI161" s="19" t="s">
        <v>419</v>
      </c>
      <c r="AJ161" s="19" t="s">
        <v>419</v>
      </c>
      <c r="AK161" s="19" t="s">
        <v>419</v>
      </c>
      <c r="AL161" s="49" t="s">
        <v>411</v>
      </c>
    </row>
    <row r="162" spans="1:38" ht="26.25" customHeight="1" thickBot="1" x14ac:dyDescent="0.45">
      <c r="A162" s="50" t="s">
        <v>338</v>
      </c>
      <c r="B162" s="50" t="s">
        <v>339</v>
      </c>
      <c r="C162" s="101" t="s">
        <v>340</v>
      </c>
      <c r="D162" s="102"/>
      <c r="E162" s="21" t="s">
        <v>416</v>
      </c>
      <c r="F162" s="21" t="s">
        <v>416</v>
      </c>
      <c r="G162" s="21" t="s">
        <v>416</v>
      </c>
      <c r="H162" s="21" t="s">
        <v>416</v>
      </c>
      <c r="I162" s="21" t="s">
        <v>416</v>
      </c>
      <c r="J162" s="21" t="s">
        <v>416</v>
      </c>
      <c r="K162" s="21" t="s">
        <v>416</v>
      </c>
      <c r="L162" s="21" t="s">
        <v>416</v>
      </c>
      <c r="M162" s="21" t="s">
        <v>416</v>
      </c>
      <c r="N162" s="21" t="s">
        <v>416</v>
      </c>
      <c r="O162" s="21" t="s">
        <v>416</v>
      </c>
      <c r="P162" s="21" t="s">
        <v>416</v>
      </c>
      <c r="Q162" s="21" t="s">
        <v>416</v>
      </c>
      <c r="R162" s="21" t="s">
        <v>416</v>
      </c>
      <c r="S162" s="21" t="s">
        <v>416</v>
      </c>
      <c r="T162" s="21" t="s">
        <v>416</v>
      </c>
      <c r="U162" s="21" t="s">
        <v>416</v>
      </c>
      <c r="V162" s="21" t="s">
        <v>416</v>
      </c>
      <c r="W162" s="21" t="s">
        <v>416</v>
      </c>
      <c r="X162" s="21" t="s">
        <v>416</v>
      </c>
      <c r="Y162" s="21" t="s">
        <v>416</v>
      </c>
      <c r="Z162" s="21" t="s">
        <v>416</v>
      </c>
      <c r="AA162" s="21" t="s">
        <v>416</v>
      </c>
      <c r="AB162" s="21" t="s">
        <v>416</v>
      </c>
      <c r="AC162" s="21" t="s">
        <v>416</v>
      </c>
      <c r="AD162" s="21" t="s">
        <v>416</v>
      </c>
      <c r="AE162" s="55"/>
      <c r="AF162" s="21" t="s">
        <v>419</v>
      </c>
      <c r="AG162" s="21" t="s">
        <v>419</v>
      </c>
      <c r="AH162" s="21" t="s">
        <v>419</v>
      </c>
      <c r="AI162" s="21" t="s">
        <v>419</v>
      </c>
      <c r="AJ162" s="21" t="s">
        <v>419</v>
      </c>
      <c r="AK162" s="21" t="s">
        <v>419</v>
      </c>
      <c r="AL162" s="50" t="s">
        <v>411</v>
      </c>
    </row>
    <row r="163" spans="1:38" ht="26.25" customHeight="1" thickBot="1" x14ac:dyDescent="0.45">
      <c r="A163" s="50" t="s">
        <v>338</v>
      </c>
      <c r="B163" s="50" t="s">
        <v>341</v>
      </c>
      <c r="C163" s="101" t="s">
        <v>342</v>
      </c>
      <c r="D163" s="102"/>
      <c r="E163" s="21">
        <v>0.48177263980860024</v>
      </c>
      <c r="F163" s="21">
        <v>1.4453179194258006</v>
      </c>
      <c r="G163" s="21">
        <v>9.6354527961720046E-2</v>
      </c>
      <c r="H163" s="21">
        <v>9.6354527961720046E-2</v>
      </c>
      <c r="I163" s="21">
        <v>0.43865198025109303</v>
      </c>
      <c r="J163" s="21">
        <v>0.53613019808466933</v>
      </c>
      <c r="K163" s="21">
        <v>0.82856485158539794</v>
      </c>
      <c r="L163" s="21">
        <v>3.9478678222598373E-2</v>
      </c>
      <c r="M163" s="21">
        <v>14.539898269423556</v>
      </c>
      <c r="N163" s="21" t="s">
        <v>416</v>
      </c>
      <c r="O163" s="21" t="s">
        <v>416</v>
      </c>
      <c r="P163" s="21" t="s">
        <v>416</v>
      </c>
      <c r="Q163" s="21" t="s">
        <v>416</v>
      </c>
      <c r="R163" s="21" t="s">
        <v>416</v>
      </c>
      <c r="S163" s="21" t="s">
        <v>416</v>
      </c>
      <c r="T163" s="21" t="s">
        <v>416</v>
      </c>
      <c r="U163" s="21" t="s">
        <v>416</v>
      </c>
      <c r="V163" s="21" t="s">
        <v>416</v>
      </c>
      <c r="W163" s="21" t="s">
        <v>416</v>
      </c>
      <c r="X163" s="21" t="s">
        <v>416</v>
      </c>
      <c r="Y163" s="21" t="s">
        <v>416</v>
      </c>
      <c r="Z163" s="21" t="s">
        <v>416</v>
      </c>
      <c r="AA163" s="21" t="s">
        <v>416</v>
      </c>
      <c r="AB163" s="21" t="s">
        <v>416</v>
      </c>
      <c r="AC163" s="21" t="s">
        <v>416</v>
      </c>
      <c r="AD163" s="21" t="s">
        <v>419</v>
      </c>
      <c r="AE163" s="55"/>
      <c r="AF163" s="21" t="s">
        <v>419</v>
      </c>
      <c r="AG163" s="21" t="s">
        <v>419</v>
      </c>
      <c r="AH163" s="21" t="s">
        <v>419</v>
      </c>
      <c r="AI163" s="21" t="s">
        <v>419</v>
      </c>
      <c r="AJ163" s="21" t="s">
        <v>419</v>
      </c>
      <c r="AK163" s="21">
        <v>4817.7263980860025</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t="s">
        <v>419</v>
      </c>
      <c r="AG164" s="21" t="s">
        <v>419</v>
      </c>
      <c r="AH164" s="21" t="s">
        <v>419</v>
      </c>
      <c r="AI164" s="21" t="s">
        <v>419</v>
      </c>
      <c r="AJ164" s="21" t="s">
        <v>419</v>
      </c>
      <c r="AK164" s="21" t="s">
        <v>419</v>
      </c>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2025-01-30T13:50:44Z</dcterms:modified>
</cp:coreProperties>
</file>