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showInkAnnotation="0" codeName="ThisWorkbook"/>
  <xr:revisionPtr revIDLastSave="0" documentId="13_ncr:1_{4A1586E5-63AB-4595-9AE5-A62AA525DE0A}" xr6:coauthVersionLast="47" xr6:coauthVersionMax="47" xr10:uidLastSave="{00000000-0000-0000-0000-000000000000}"/>
  <bookViews>
    <workbookView xWindow="38304" yWindow="-96" windowWidth="38592" windowHeight="21192" xr2:uid="{00000000-000D-0000-FFFF-FFFF00000000}"/>
  </bookViews>
  <sheets>
    <sheet name="NFR-19" sheetId="3" r:id="rId1"/>
  </sheet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<sst xmlns="http://schemas.openxmlformats.org/spreadsheetml/2006/main" count="3948" uniqueCount="452">
  <si>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</si>
  <si>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</si>
  <si>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</si>
  <si>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</si>
  <si>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</si>
  <si>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</si>
  <si>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</si>
  <si>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</si>
  <si>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</si>
  <si>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</si>
  <si>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</si>
  <si>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</si>
  <si>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</si>
  <si>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</si>
  <si>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</si>
  <si>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</si>
  <si>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</si>
  <si>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</si>
  <si>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</si>
  <si>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</si>
  <si>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</si>
  <si>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</si>
  <si>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</si>
  <si>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</si>
  <si>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</si>
  <si>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</si>
  <si>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</si>
  <si>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</si>
  <si>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</si>
  <si>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</si>
  <si>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</si>
  <si>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</si>
  <si>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</si>
  <si>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</si>
  <si>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</si>
  <si>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</si>
  <si>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</si>
  <si>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</si>
  <si>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</si>
  <si>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</si>
  <si>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</si>
  <si>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</si>
  <si>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</si>
  <si>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</si>
  <si>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</si>
  <si>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</si>
  <si>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</si>
  <si>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</si>
  <si>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</si>
  <si>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</si>
  <si>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</si>
  <si>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</si>
  <si>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</si>
  <si>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</si>
  <si>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</si>
  <si>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</si>
  <si>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</si>
  <si>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</si>
  <si>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</si>
  <si>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</si>
  <si>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</si>
  <si>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</si>
  <si>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</si>
  <si>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</si>
  <si>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</si>
  <si>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</si>
  <si>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</si>
  <si>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</si>
  <si>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</si>
  <si>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</si>
  <si>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</si>
  <si>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</si>
  <si>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</si>
  <si>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</si>
  <si>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</si>
  <si>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</si>
  <si>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</si>
  <si>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</si>
  <si>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</si>
  <si>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</si>
  <si>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</si>
  <si>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</si>
  <si>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</si>
  <si>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</si>
  <si>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</si>
  <si>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</si>
  <si>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</si>
  <si>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</si>
  <si>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</si>
  <si>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</si>
  <si>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</si>
  <si>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</si>
  <si>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</si>
  <si>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</si>
  <si>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</si>
  <si>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</si>
  <si>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</si>
  <si>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</si>
  <si>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</si>
  <si>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</si>
  <si>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</si>
  <si>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</si>
  <si>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</si>
  <si>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</si>
  <si>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</si>
  <si>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</si>
  <si>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</si>
  <si>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</si>
  <si>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</si>
  <si>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</si>
  <si>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</si>
  <si>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</si>
  <si>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</si>
  <si>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</si>
  <si>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</si>
  <si>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</si>
  <si>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</si>
  <si>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</si>
  <si>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</si>
  <si>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</si>
  <si>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</si>
  <si>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</si>
  <si>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</si>
  <si>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</si>
  <si>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</si>
  <si>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</si>
  <si>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</si>
  <si>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</si>
  <si>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</si>
  <si>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</si>
  <si>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</si>
  <si>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</si>
  <si>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</si>
  <si>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</si>
  <si>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</si>
  <si>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</si>
  <si>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</si>
  <si>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</si>
  <si>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</si>
  <si>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</si>
  <si>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</si>
  <si>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</si>
  <si>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</si>
  <si>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</si>
  <si>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</si>
  <si>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</si>
  <si>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</si>
  <si>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</si>
  <si>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</si>
  <si>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</si>
  <si>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</si>
  <si>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</si>
  <si>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</si>
  <si>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</si>
  <si>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</si>
  <si>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</si>
  <si>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</si>
  <si>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</si>
  <si>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</si>
  <si>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</si>
  <si>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</si>
  <si>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</si>
  <si>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</si>
  <si>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</si>
  <si>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</si>
  <si>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</si>
  <si>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</si>
  <si>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</si>
  <si>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</si>
  <si>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</si>
  <si>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</si>
  <si>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</si>
  <si>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</si>
  <si>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</si>
  <si>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</si>
  <si>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</si>
  <si>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</si>
  <si>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</si>
  <si>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</si>
  <si>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</si>
  <si>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</si>
  <si>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</si>
  <si>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</si>
  <si>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</si>
  <si>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</si>
  <si>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</si>
  <si>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</si>
  <si>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</si>
  <si>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</si>
  <si>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</si>
  <si>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</si>
  <si>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</si>
  <si>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</si>
  <si>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</si>
  <si>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</si>
  <si>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</si>
  <si>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</si>
  <si>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</si>
  <si>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</si>
  <si>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</si>
  <si>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</si>
  <si>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</si>
  <si>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</si>
  <si>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</si>
  <si>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</si>
  <si>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</si>
  <si>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</si>
  <si>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</si>
  <si>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</si>
  <si>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</si>
  <si>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</si>
  <si>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</si>
  <si>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</si>
  <si>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</si>
  <si>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</si>
  <si>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</si>
  <si>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</si>
  <si>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</si>
  <si>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</si>
  <si>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</si>
  <si>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</si>
  <si>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</si>
  <si>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</si>
  <si>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</si>
  <si>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</si>
  <si>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</si>
  <si>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</si>
  <si>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</si>
  <si>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</si>
  <si>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</si>
  <si>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</si>
  <si>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</si>
  <si>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</si>
  <si>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</si>
  <si>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</si>
  <si>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</si>
  <si>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</si>
  <si>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</si>
  <si>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</si>
  <si>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</si>
  <si>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</si>
  <si>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</si>
  <si>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</si>
  <si>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</si>
  <si>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</si>
  <si>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</si>
  <si>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</si>
  <si>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</si>
  <si>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</si>
  <si>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</si>
  <si>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</si>
  <si>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</si>
  <si>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</si>
  <si>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</si>
  <si>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</si>
  <si>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</si>
  <si>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</si>
  <si>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</si>
  <si>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</si>
  <si>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</si>
  <si>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</si>
  <si>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</si>
  <si>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</si>
  <si>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</si>
  <si>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</si>
  <si>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</si>
  <si>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</si>
  <si>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</si>
  <si>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</si>
  <si>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</si>
  <si>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</si>
  <si>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</si>
  <si>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</si>
  <si>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</si>
  <si>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</si>
  <si>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</si>
  <si>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</si>
  <si>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</si>
  <si>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</si>
  <si>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</si>
  <si>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</si>
  <si>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</si>
  <si>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</si>
  <si>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</si>
  <si>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</si>
  <si>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</si>
  <si>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</si>
  <si>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</si>
  <si>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</si>
  <si>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</si>
  <si>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</si>
  <si>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</si>
  <si>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</si>
  <si>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</si>
  <si>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</si>
  <si>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</si>
  <si>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</si>
  <si>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</si>
  <si>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</si>
  <si>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</si>
  <si>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</si>
  <si>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</si>
  <si>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</si>
  <si>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</si>
  <si>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</si>
  <si>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</si>
  <si>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</si>
  <si>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</si>
  <si>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</si>
  <si>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</si>
  <si>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</si>
  <si>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</si>
  <si>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</si>
  <si>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</si>
  <si>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</si>
  <si>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</si>
  <si>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</si>
  <si>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</si>
  <si>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</si>
  <si>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</si>
  <si>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</si>
  <si>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</si>
  <si>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</si>
  <si>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</si>
  <si>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</si>
  <si>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</si>
  <si>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</si>
  <si>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</si>
  <si>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</si>
  <si>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</si>
  <si>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</si>
  <si>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</si>
  <si>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</si>
  <si>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</si>
  <si>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</si>
  <si>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</si>
  <si>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</si>
  <si>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</si>
  <si>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</si>
  <si>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</si>
  <si>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</si>
  <si>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</si>
  <si>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</si>
  <si>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</si>
  <si>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</si>
  <si>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</si>
  <si>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</si>
  <si>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</si>
  <si>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</si>
  <si>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</si>
  <si>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</si>
  <si>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</si>
  <si>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</si>
  <si>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</si>
  <si>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</si>
  <si>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</si>
  <si>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</si>
  <si>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</si>
  <si>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</si>
  <si>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</si>
  <si>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</si>
  <si>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</si>
  <si>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</si>
  <si>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</si>
  <si>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</si>
  <si>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</si>
  <si>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</si>
  <si>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</si>
  <si>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</si>
  <si>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</si>
  <si>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</si>
  <si>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</si>
  <si>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</si>
  <si>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</si>
  <si>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</si>
  <si>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</si>
  <si>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</si>
  <si>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</si>
  <si>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</si>
  <si>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</si>
  <si>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</si>
  <si>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</si>
  <si>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</si>
  <si>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</si>
  <si>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</si>
  <si>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</si>
  <si>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</si>
  <si>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</si>
  <si>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</si>
  <si>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</si>
  <si>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</si>
  <si>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</si>
  <si>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</si>
  <si>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</si>
  <si>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</si>
  <si>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</si>
  <si>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</si>
  <si>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</si>
  <si>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</si>
  <si>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</si>
  <si>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</si>
  <si>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</si>
  <si>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</si>
  <si>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</si>
  <si>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</si>
  <si>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</si>
  <si>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</si>
  <si>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</si>
  <si>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</si>
  <si>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</si>
  <si>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</si>
  <si>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</si>
  <si>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</si>
  <si>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</si>
  <si>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</si>
  <si>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</si>
  <si>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</si>
  <si>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</si>
  <si>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</si>
  <si>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</si>
  <si>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</si>
  <si>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NO,IE</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</si>
  <si>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</si>
  <si>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</si>
  <si>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</si>
  <si>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</si>
  <si>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</si>
  <si>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</si>
  <si>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</si>
  <si>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</si>
  <si>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</si>
  <si>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</si>
  <si>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</si>
  <si>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</si>
  <si>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</si>
  <si>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</si>
  <si>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</si>
  <si>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</si>
  <si>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</si>
  <si>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</si>
  <si>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waste water [million m3/year]</t>
  </si>
  <si>
    <t>Total organic product [Gg DC/yr]</t>
  </si>
  <si>
    <t>fire events [number]</t>
  </si>
  <si>
    <t>TJ  NCV</t>
  </si>
  <si>
    <t>ΝΟ</t>
  </si>
  <si>
    <t>ΙΕ</t>
  </si>
  <si>
    <t>Annual waste amount treated (kt)</t>
  </si>
  <si>
    <t>Orchard residue (kt)</t>
  </si>
  <si>
    <t>v1.0</t>
  </si>
  <si>
    <t>Amount incinerated [kt]</t>
  </si>
  <si>
    <t>ΝΑ</t>
  </si>
  <si>
    <t>15.02.2025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</si>
</sst>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6" activePane="bottomRight" state="frozen"/>
      <selection pane="topRight" activeCell="E1" sqref="E1"/>
      <selection pane="bottomLeft" activeCell="A14" sqref="A14"/>
      <selection pane="bottomRight" activeCell="AF160" sqref="AF160:AK161"/>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415</v>
      </c>
      <c r="C4" s="27" t="s">
        <v>1</v>
      </c>
      <c r="R4" s="2"/>
      <c r="S4" s="2"/>
      <c r="T4" s="2"/>
      <c r="U4" s="2"/>
      <c r="V4" s="2"/>
    </row>
    <row r="5" spans="1:38" x14ac:dyDescent="0.4">
      <c r="A5" s="26" t="s">
        <v>2</v>
      </c>
      <c r="B5" s="17" t="s">
        <v>451</v>
      </c>
      <c r="C5" s="27" t="s">
        <v>3</v>
      </c>
      <c r="R5" s="2"/>
      <c r="S5" s="2"/>
      <c r="T5" s="2"/>
      <c r="U5" s="2"/>
      <c r="V5" s="2"/>
    </row>
    <row r="6" spans="1:38" x14ac:dyDescent="0.4">
      <c r="A6" s="26" t="s">
        <v>4</v>
      </c>
      <c r="B6" s="17">
        <v>2019</v>
      </c>
      <c r="C6" s="27" t="s">
        <v>5</v>
      </c>
      <c r="R6" s="28"/>
      <c r="S6" s="28"/>
      <c r="T6" s="28"/>
      <c r="U6" s="28"/>
      <c r="V6" s="28"/>
    </row>
    <row r="7" spans="1:38" x14ac:dyDescent="0.4">
      <c r="A7" s="26" t="s">
        <v>6</v>
      </c>
      <c r="B7" s="17" t="s">
        <v>448</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27" t="str">
        <f>B4&amp;": "&amp;B5&amp;": "&amp;B6</f>
        <v>GR: 15.02.2025: 2019</v>
      </c>
      <c r="B10" s="129" t="s">
        <v>8</v>
      </c>
      <c r="C10" s="130"/>
      <c r="D10" s="131"/>
      <c r="E10" s="117" t="s">
        <v>9</v>
      </c>
      <c r="F10" s="118"/>
      <c r="G10" s="118"/>
      <c r="H10" s="119"/>
      <c r="I10" s="117" t="s">
        <v>10</v>
      </c>
      <c r="J10" s="118"/>
      <c r="K10" s="118"/>
      <c r="L10" s="119"/>
      <c r="M10" s="135" t="s">
        <v>11</v>
      </c>
      <c r="N10" s="117" t="s">
        <v>12</v>
      </c>
      <c r="O10" s="118"/>
      <c r="P10" s="119"/>
      <c r="Q10" s="117" t="s">
        <v>13</v>
      </c>
      <c r="R10" s="118"/>
      <c r="S10" s="118"/>
      <c r="T10" s="118"/>
      <c r="U10" s="118"/>
      <c r="V10" s="119"/>
      <c r="W10" s="117" t="s">
        <v>365</v>
      </c>
      <c r="X10" s="118"/>
      <c r="Y10" s="118"/>
      <c r="Z10" s="118"/>
      <c r="AA10" s="118"/>
      <c r="AB10" s="118"/>
      <c r="AC10" s="118"/>
      <c r="AD10" s="119"/>
      <c r="AE10" s="33"/>
      <c r="AF10" s="117" t="s">
        <v>382</v>
      </c>
      <c r="AG10" s="118"/>
      <c r="AH10" s="118"/>
      <c r="AI10" s="118"/>
      <c r="AJ10" s="118"/>
      <c r="AK10" s="118"/>
      <c r="AL10" s="119"/>
    </row>
    <row r="11" spans="1:38" ht="15" customHeight="1" thickBot="1" x14ac:dyDescent="0.45">
      <c r="A11" s="128"/>
      <c r="B11" s="132"/>
      <c r="C11" s="133"/>
      <c r="D11" s="134"/>
      <c r="E11" s="120"/>
      <c r="F11" s="121"/>
      <c r="G11" s="121"/>
      <c r="H11" s="122"/>
      <c r="I11" s="120"/>
      <c r="J11" s="121"/>
      <c r="K11" s="121"/>
      <c r="L11" s="122"/>
      <c r="M11" s="136"/>
      <c r="N11" s="120"/>
      <c r="O11" s="121"/>
      <c r="P11" s="122"/>
      <c r="Q11" s="120"/>
      <c r="R11" s="121"/>
      <c r="S11" s="121"/>
      <c r="T11" s="121"/>
      <c r="U11" s="121"/>
      <c r="V11" s="122"/>
      <c r="W11" s="108"/>
      <c r="X11" s="123" t="s">
        <v>31</v>
      </c>
      <c r="Y11" s="124"/>
      <c r="Z11" s="124"/>
      <c r="AA11" s="124"/>
      <c r="AB11" s="125"/>
      <c r="AC11" s="109"/>
      <c r="AD11" s="110"/>
      <c r="AE11" s="34"/>
      <c r="AF11" s="120"/>
      <c r="AG11" s="121"/>
      <c r="AH11" s="121"/>
      <c r="AI11" s="121"/>
      <c r="AJ11" s="121"/>
      <c r="AK11" s="121"/>
      <c r="AL11" s="122"/>
    </row>
    <row r="12" spans="1:38" ht="52.5" customHeight="1" thickBot="1" x14ac:dyDescent="0.45">
      <c r="A12" s="128"/>
      <c r="B12" s="132"/>
      <c r="C12" s="133"/>
      <c r="D12" s="134"/>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69.918011447903638</v>
      </c>
      <c r="F14" s="3">
        <v>1.4127327510307046</v>
      </c>
      <c r="G14" s="3">
        <v>35.203446253339436</v>
      </c>
      <c r="H14" s="3" t="s">
        <v>416</v>
      </c>
      <c r="I14" s="3">
        <v>1.4410917934517267</v>
      </c>
      <c r="J14" s="3">
        <v>2.2295733260415869</v>
      </c>
      <c r="K14" s="3">
        <v>3.0923960472644723</v>
      </c>
      <c r="L14" s="3">
        <v>0.59220519866847454</v>
      </c>
      <c r="M14" s="3">
        <v>13.337131353200933</v>
      </c>
      <c r="N14" s="3">
        <v>2.4155634279543023</v>
      </c>
      <c r="O14" s="3">
        <v>0.3974014754346793</v>
      </c>
      <c r="P14" s="3">
        <v>0.71650886899902744</v>
      </c>
      <c r="Q14" s="3">
        <v>1.2235160515078967</v>
      </c>
      <c r="R14" s="3">
        <v>5.9624577106584997</v>
      </c>
      <c r="S14" s="3">
        <v>4.0474910954810808</v>
      </c>
      <c r="T14" s="3">
        <v>6.2880362338051068</v>
      </c>
      <c r="U14" s="3">
        <v>6.5860295244614608</v>
      </c>
      <c r="V14" s="3">
        <v>5.2875607086029808</v>
      </c>
      <c r="W14" s="3">
        <v>0.26778042113685502</v>
      </c>
      <c r="X14" s="3">
        <v>3.1374038681755739E-3</v>
      </c>
      <c r="Y14" s="3">
        <v>1.8262731617190733E-2</v>
      </c>
      <c r="Z14" s="3">
        <v>7.0234114127130922E-3</v>
      </c>
      <c r="AA14" s="3">
        <v>6.1368393338703886E-3</v>
      </c>
      <c r="AB14" s="3">
        <v>3.4560386231949791E-2</v>
      </c>
      <c r="AC14" s="3">
        <v>1.0151310383539933</v>
      </c>
      <c r="AD14" s="3">
        <v>5.0052504505240434E-4</v>
      </c>
      <c r="AE14" s="51"/>
      <c r="AF14" s="22">
        <v>46856.415858720015</v>
      </c>
      <c r="AG14" s="22">
        <v>141905.674914</v>
      </c>
      <c r="AH14" s="22">
        <v>126239.63039999999</v>
      </c>
      <c r="AI14" s="22">
        <v>4462.8999999999996</v>
      </c>
      <c r="AJ14" s="22" t="s">
        <v>417</v>
      </c>
      <c r="AK14" s="22" t="s">
        <v>419</v>
      </c>
      <c r="AL14" s="40" t="s">
        <v>49</v>
      </c>
    </row>
    <row r="15" spans="1:38" ht="26.25" customHeight="1" thickBot="1" x14ac:dyDescent="0.45">
      <c r="A15" s="60" t="s">
        <v>53</v>
      </c>
      <c r="B15" s="60" t="s">
        <v>54</v>
      </c>
      <c r="C15" s="61" t="s">
        <v>55</v>
      </c>
      <c r="D15" s="62"/>
      <c r="E15" s="3">
        <v>5.36</v>
      </c>
      <c r="F15" s="3">
        <v>4.625</v>
      </c>
      <c r="G15" s="3">
        <v>7.9710000000000001</v>
      </c>
      <c r="H15" s="3" t="s">
        <v>416</v>
      </c>
      <c r="I15" s="3">
        <v>0.256788653556355</v>
      </c>
      <c r="J15" s="3">
        <v>0.32704582375194713</v>
      </c>
      <c r="K15" s="3">
        <v>0.4485073722256821</v>
      </c>
      <c r="L15" s="3">
        <v>1.7831601533828446E-2</v>
      </c>
      <c r="M15" s="3">
        <v>0.84396468891402732</v>
      </c>
      <c r="N15" s="3">
        <v>0.15518673286439244</v>
      </c>
      <c r="O15" s="3">
        <v>0.23349187923061274</v>
      </c>
      <c r="P15" s="3">
        <v>0.23632394186879582</v>
      </c>
      <c r="Q15" s="3">
        <v>7.0244753957231718E-2</v>
      </c>
      <c r="R15" s="3">
        <v>0.17977568990012438</v>
      </c>
      <c r="S15" s="3">
        <v>0.18796164711498409</v>
      </c>
      <c r="T15" s="3">
        <v>3.5179434942615324</v>
      </c>
      <c r="U15" s="3">
        <v>4.9323765298555075E-2</v>
      </c>
      <c r="V15" s="3">
        <v>2.5086035939480462</v>
      </c>
      <c r="W15" s="3">
        <v>3.2602291052602358E-2</v>
      </c>
      <c r="X15" s="3">
        <v>3.5774739114857086E-5</v>
      </c>
      <c r="Y15" s="3">
        <v>1.1964556274511335E-4</v>
      </c>
      <c r="Z15" s="3">
        <v>9.2426815047860352E-5</v>
      </c>
      <c r="AA15" s="3">
        <v>1.2398583278677944E-4</v>
      </c>
      <c r="AB15" s="3">
        <v>3.7183294969461017E-4</v>
      </c>
      <c r="AC15" s="3" t="s">
        <v>416</v>
      </c>
      <c r="AD15" s="3" t="s">
        <v>416</v>
      </c>
      <c r="AE15" s="51"/>
      <c r="AF15" s="22">
        <v>66565.2736028285</v>
      </c>
      <c r="AG15" s="22" t="s">
        <v>417</v>
      </c>
      <c r="AH15" s="22" t="s">
        <v>418</v>
      </c>
      <c r="AI15" s="22" t="s">
        <v>417</v>
      </c>
      <c r="AJ15" s="22" t="s">
        <v>417</v>
      </c>
      <c r="AK15" s="22" t="s">
        <v>419</v>
      </c>
      <c r="AL15" s="40" t="s">
        <v>49</v>
      </c>
    </row>
    <row r="16" spans="1:38" ht="26.25" customHeight="1" thickBot="1" x14ac:dyDescent="0.45">
      <c r="A16" s="60" t="s">
        <v>53</v>
      </c>
      <c r="B16" s="60" t="s">
        <v>56</v>
      </c>
      <c r="C16" s="61" t="s">
        <v>57</v>
      </c>
      <c r="D16" s="62"/>
      <c r="E16" s="3">
        <v>6.491593806066287E-2</v>
      </c>
      <c r="F16" s="3">
        <v>1.8964206624463313E-3</v>
      </c>
      <c r="G16" s="3">
        <v>2.0495931005669966E-4</v>
      </c>
      <c r="H16" s="3" t="s">
        <v>416</v>
      </c>
      <c r="I16" s="3">
        <v>6.4915938060662885E-4</v>
      </c>
      <c r="J16" s="3">
        <v>6.4915938060662885E-4</v>
      </c>
      <c r="K16" s="3">
        <v>6.4915938060662885E-4</v>
      </c>
      <c r="L16" s="3">
        <v>1.6228984515165719E-5</v>
      </c>
      <c r="M16" s="3">
        <v>2.8446309936694968E-2</v>
      </c>
      <c r="N16" s="3">
        <v>1.0940888437190373E-6</v>
      </c>
      <c r="O16" s="3">
        <v>1.8234814061983954E-7</v>
      </c>
      <c r="P16" s="3">
        <v>7.2939256247935821E-5</v>
      </c>
      <c r="Q16" s="3">
        <v>8.7527107497522972E-5</v>
      </c>
      <c r="R16" s="3">
        <v>5.5433834748431217E-7</v>
      </c>
      <c r="S16" s="3">
        <v>5.5433834748431224E-8</v>
      </c>
      <c r="T16" s="3">
        <v>3.7199020686447266E-7</v>
      </c>
      <c r="U16" s="3">
        <v>8.1691966997688108E-6</v>
      </c>
      <c r="V16" s="3">
        <v>1.0940888437190373E-6</v>
      </c>
      <c r="W16" s="3">
        <v>3.6469628123967913E-4</v>
      </c>
      <c r="X16" s="3">
        <v>4.0845983498844062E-7</v>
      </c>
      <c r="Y16" s="3">
        <v>6.1268975248266083E-7</v>
      </c>
      <c r="Z16" s="3">
        <v>6.1268975248266083E-7</v>
      </c>
      <c r="AA16" s="3">
        <v>6.1268975248266083E-7</v>
      </c>
      <c r="AB16" s="3">
        <v>2.2465290924364228E-6</v>
      </c>
      <c r="AC16" s="3" t="s">
        <v>416</v>
      </c>
      <c r="AD16" s="3" t="s">
        <v>416</v>
      </c>
      <c r="AE16" s="51"/>
      <c r="AF16" s="22" t="s">
        <v>417</v>
      </c>
      <c r="AG16" s="22" t="s">
        <v>417</v>
      </c>
      <c r="AH16" s="22">
        <v>729.39256247935816</v>
      </c>
      <c r="AI16" s="22" t="s">
        <v>417</v>
      </c>
      <c r="AJ16" s="22" t="s">
        <v>417</v>
      </c>
      <c r="AK16" s="22" t="s">
        <v>419</v>
      </c>
      <c r="AL16" s="40" t="s">
        <v>49</v>
      </c>
    </row>
    <row r="17" spans="1:38" ht="26.25" customHeight="1" thickBot="1" x14ac:dyDescent="0.45">
      <c r="A17" s="60" t="s">
        <v>53</v>
      </c>
      <c r="B17" s="60" t="s">
        <v>58</v>
      </c>
      <c r="C17" s="61" t="s">
        <v>59</v>
      </c>
      <c r="D17" s="62"/>
      <c r="E17" s="3">
        <v>0.32289458543999999</v>
      </c>
      <c r="F17" s="3">
        <v>3.8680668099999996E-2</v>
      </c>
      <c r="G17" s="3">
        <v>3.0068865724198014E-2</v>
      </c>
      <c r="H17" s="3" t="s">
        <v>416</v>
      </c>
      <c r="I17" s="3">
        <v>9.1761284302460007E-3</v>
      </c>
      <c r="J17" s="3">
        <v>9.1761284302460007E-3</v>
      </c>
      <c r="K17" s="3">
        <v>9.1761284302460007E-3</v>
      </c>
      <c r="L17" s="3">
        <v>5.1381520492098411E-3</v>
      </c>
      <c r="M17" s="3">
        <v>3.0312488835299998E-2</v>
      </c>
      <c r="N17" s="3">
        <v>4.9715095099999999E-5</v>
      </c>
      <c r="O17" s="3">
        <v>3.8173658100000004E-6</v>
      </c>
      <c r="P17" s="3">
        <v>6.9393371160000005E-4</v>
      </c>
      <c r="Q17" s="3">
        <v>1.3207437840000001E-4</v>
      </c>
      <c r="R17" s="3">
        <v>1.0713256010000001E-4</v>
      </c>
      <c r="S17" s="3">
        <v>1.0400336241999999E-4</v>
      </c>
      <c r="T17" s="3">
        <v>1.9050586339999999E-5</v>
      </c>
      <c r="U17" s="3">
        <v>1.1908434140000001E-4</v>
      </c>
      <c r="V17" s="3">
        <v>1.4167722580999999E-2</v>
      </c>
      <c r="W17" s="3">
        <v>1.2574845560000001E-3</v>
      </c>
      <c r="X17" s="3">
        <v>8.7249637530399996E-4</v>
      </c>
      <c r="Y17" s="3">
        <v>6.8848352355299998E-3</v>
      </c>
      <c r="Z17" s="3">
        <v>7.8119390326999983E-4</v>
      </c>
      <c r="AA17" s="3">
        <v>6.8941818495599997E-4</v>
      </c>
      <c r="AB17" s="3">
        <v>9.2279436990599997E-3</v>
      </c>
      <c r="AC17" s="3" t="s">
        <v>416</v>
      </c>
      <c r="AD17" s="3" t="s">
        <v>416</v>
      </c>
      <c r="AE17" s="51"/>
      <c r="AF17" s="22">
        <v>458.76027999999997</v>
      </c>
      <c r="AG17" s="22" t="s">
        <v>417</v>
      </c>
      <c r="AH17" s="22">
        <v>1183.1157000000001</v>
      </c>
      <c r="AI17" s="22" t="s">
        <v>417</v>
      </c>
      <c r="AJ17" s="22" t="s">
        <v>417</v>
      </c>
      <c r="AK17" s="22" t="s">
        <v>419</v>
      </c>
      <c r="AL17" s="40" t="s">
        <v>49</v>
      </c>
    </row>
    <row r="18" spans="1:38" ht="26.25" customHeight="1" thickBot="1" x14ac:dyDescent="0.45">
      <c r="A18" s="60" t="s">
        <v>53</v>
      </c>
      <c r="B18" s="60" t="s">
        <v>60</v>
      </c>
      <c r="C18" s="61" t="s">
        <v>61</v>
      </c>
      <c r="D18" s="62"/>
      <c r="E18" s="3">
        <v>0.62683934669999997</v>
      </c>
      <c r="F18" s="3">
        <v>0.1472208538</v>
      </c>
      <c r="G18" s="3">
        <v>1.4859494606969765E-2</v>
      </c>
      <c r="H18" s="3" t="s">
        <v>450</v>
      </c>
      <c r="I18" s="3">
        <v>7.0867344902179998E-3</v>
      </c>
      <c r="J18" s="3">
        <v>7.0867344902179998E-3</v>
      </c>
      <c r="K18" s="3">
        <v>7.0867344902179998E-3</v>
      </c>
      <c r="L18" s="3">
        <v>3.9661312196087204E-3</v>
      </c>
      <c r="M18" s="3">
        <v>2.3545202979899999E-2</v>
      </c>
      <c r="N18" s="3">
        <v>9.4504312100000007E-5</v>
      </c>
      <c r="O18" s="3">
        <v>7.5390243899999991E-6</v>
      </c>
      <c r="P18" s="3">
        <v>3.2911393260000002E-3</v>
      </c>
      <c r="Q18" s="3">
        <v>6.1222437300000011E-4</v>
      </c>
      <c r="R18" s="3" t="s">
        <v>418</v>
      </c>
      <c r="S18" s="3">
        <v>9.3544096060000013E-5</v>
      </c>
      <c r="T18" s="3" t="s">
        <v>418</v>
      </c>
      <c r="U18" s="3">
        <v>3.8787999079999998E-4</v>
      </c>
      <c r="V18" s="3">
        <v>1.4660650463000002E-2</v>
      </c>
      <c r="W18" s="3">
        <v>3.6240697520000006E-3</v>
      </c>
      <c r="X18" s="3">
        <v>6.7712551943200001E-4</v>
      </c>
      <c r="Y18" s="3">
        <v>5.3289779379900003E-3</v>
      </c>
      <c r="Z18" s="3">
        <v>6.0859118440999998E-4</v>
      </c>
      <c r="AA18" s="3">
        <v>5.3765044414800004E-4</v>
      </c>
      <c r="AB18" s="3">
        <v>7.1523450859800001E-3</v>
      </c>
      <c r="AC18" s="3" t="s">
        <v>416</v>
      </c>
      <c r="AD18" s="3" t="s">
        <v>416</v>
      </c>
      <c r="AE18" s="51"/>
      <c r="AF18" s="22">
        <v>354.10210000000001</v>
      </c>
      <c r="AG18" s="22" t="s">
        <v>418</v>
      </c>
      <c r="AH18" s="22">
        <v>6016.0131000000001</v>
      </c>
      <c r="AI18" s="22" t="s">
        <v>417</v>
      </c>
      <c r="AJ18" s="22" t="s">
        <v>417</v>
      </c>
      <c r="AK18" s="22" t="s">
        <v>419</v>
      </c>
      <c r="AL18" s="40" t="s">
        <v>49</v>
      </c>
    </row>
    <row r="19" spans="1:38" ht="26.25" customHeight="1" thickBot="1" x14ac:dyDescent="0.45">
      <c r="A19" s="60" t="s">
        <v>53</v>
      </c>
      <c r="B19" s="60" t="s">
        <v>62</v>
      </c>
      <c r="C19" s="61" t="s">
        <v>63</v>
      </c>
      <c r="D19" s="62"/>
      <c r="E19" s="3">
        <v>0.85676379578109596</v>
      </c>
      <c r="F19" s="3">
        <v>0.18501307840655687</v>
      </c>
      <c r="G19" s="3">
        <v>5.8746389232658597E-2</v>
      </c>
      <c r="H19" s="3" t="s">
        <v>450</v>
      </c>
      <c r="I19" s="3">
        <v>1.209662420914422E-2</v>
      </c>
      <c r="J19" s="3">
        <v>1.209662420914422E-2</v>
      </c>
      <c r="K19" s="3">
        <v>1.209662420914422E-2</v>
      </c>
      <c r="L19" s="3">
        <v>6.7711134163657696E-3</v>
      </c>
      <c r="M19" s="3">
        <v>4.0114067029208257E-2</v>
      </c>
      <c r="N19" s="3">
        <v>1.2961973240313589E-4</v>
      </c>
      <c r="O19" s="3">
        <v>1.0275500040256574E-5</v>
      </c>
      <c r="P19" s="3">
        <v>4.0614899665539442E-3</v>
      </c>
      <c r="Q19" s="3">
        <v>7.5682977362850814E-4</v>
      </c>
      <c r="R19" s="3">
        <v>2.1693877640370604E-4</v>
      </c>
      <c r="S19" s="3">
        <v>1.5220551688074118E-4</v>
      </c>
      <c r="T19" s="3">
        <v>1.0086649736370605E-4</v>
      </c>
      <c r="U19" s="3">
        <v>4.9494196161653471E-4</v>
      </c>
      <c r="V19" s="3">
        <v>2.2924212884208109E-2</v>
      </c>
      <c r="W19" s="3">
        <v>4.6875664641482431E-3</v>
      </c>
      <c r="X19" s="3">
        <v>1.1539505210562053E-3</v>
      </c>
      <c r="Y19" s="3">
        <v>9.0895689109208259E-3</v>
      </c>
      <c r="Z19" s="3">
        <v>1.0358489322803133E-3</v>
      </c>
      <c r="AA19" s="3">
        <v>9.1479256958430777E-4</v>
      </c>
      <c r="AB19" s="3">
        <v>1.2194160933841652E-2</v>
      </c>
      <c r="AC19" s="3" t="s">
        <v>416</v>
      </c>
      <c r="AD19" s="3" t="s">
        <v>416</v>
      </c>
      <c r="AE19" s="51"/>
      <c r="AF19" s="22">
        <v>604.54311999999993</v>
      </c>
      <c r="AG19" s="22" t="s">
        <v>417</v>
      </c>
      <c r="AH19" s="22">
        <v>7386.934800285082</v>
      </c>
      <c r="AI19" s="22" t="s">
        <v>417</v>
      </c>
      <c r="AJ19" s="22" t="s">
        <v>417</v>
      </c>
      <c r="AK19" s="22" t="s">
        <v>419</v>
      </c>
      <c r="AL19" s="40" t="s">
        <v>49</v>
      </c>
    </row>
    <row r="20" spans="1:38" ht="26.25" customHeight="1" thickBot="1" x14ac:dyDescent="0.45">
      <c r="A20" s="60" t="s">
        <v>53</v>
      </c>
      <c r="B20" s="60" t="s">
        <v>64</v>
      </c>
      <c r="C20" s="61" t="s">
        <v>65</v>
      </c>
      <c r="D20" s="62"/>
      <c r="E20" s="3">
        <v>0.41028149772000005</v>
      </c>
      <c r="F20" s="3">
        <v>6.5996291099999993E-2</v>
      </c>
      <c r="G20" s="3">
        <v>0.17265625600407322</v>
      </c>
      <c r="H20" s="3">
        <v>3.8628E-3</v>
      </c>
      <c r="I20" s="3">
        <v>2.7988645920486003E-2</v>
      </c>
      <c r="J20" s="3">
        <v>2.8301845920486002E-2</v>
      </c>
      <c r="K20" s="3">
        <v>2.9032645920486003E-2</v>
      </c>
      <c r="L20" s="3">
        <v>1.1580844972819443E-2</v>
      </c>
      <c r="M20" s="3">
        <v>0.1036583682273</v>
      </c>
      <c r="N20" s="3">
        <v>2.8808783078999997E-3</v>
      </c>
      <c r="O20" s="3">
        <v>1.3619144423700001E-3</v>
      </c>
      <c r="P20" s="3">
        <v>5.6039501880000007E-4</v>
      </c>
      <c r="Q20" s="3">
        <v>1.1798642520000001E-4</v>
      </c>
      <c r="R20" s="3">
        <v>2.5450723760999999E-3</v>
      </c>
      <c r="S20" s="3">
        <v>7.7552280642000006E-4</v>
      </c>
      <c r="T20" s="3">
        <v>2.2430082282000002E-4</v>
      </c>
      <c r="U20" s="3">
        <v>1.7103977700000001E-4</v>
      </c>
      <c r="V20" s="3">
        <v>7.3412327661000004E-2</v>
      </c>
      <c r="W20" s="3">
        <v>1.1782122900000001E-2</v>
      </c>
      <c r="X20" s="3">
        <v>2.3149057610639999E-3</v>
      </c>
      <c r="Y20" s="3">
        <v>1.1701692278730001E-2</v>
      </c>
      <c r="Z20" s="3">
        <v>1.6594821440700002E-3</v>
      </c>
      <c r="AA20" s="3">
        <v>1.4213461575959998E-3</v>
      </c>
      <c r="AB20" s="3">
        <v>1.7097426341459998E-2</v>
      </c>
      <c r="AC20" s="3">
        <v>5.2200000000000011E-4</v>
      </c>
      <c r="AD20" s="3">
        <v>6.2639999999999997E-6</v>
      </c>
      <c r="AE20" s="51"/>
      <c r="AF20" s="22">
        <v>668.60184000000004</v>
      </c>
      <c r="AG20" s="22" t="s">
        <v>417</v>
      </c>
      <c r="AH20" s="22">
        <v>780.92370000000005</v>
      </c>
      <c r="AI20" s="22">
        <v>104.4</v>
      </c>
      <c r="AJ20" s="22" t="s">
        <v>417</v>
      </c>
      <c r="AK20" s="22" t="s">
        <v>419</v>
      </c>
      <c r="AL20" s="40" t="s">
        <v>49</v>
      </c>
    </row>
    <row r="21" spans="1:38" ht="26.25" customHeight="1" thickBot="1" x14ac:dyDescent="0.45">
      <c r="A21" s="60" t="s">
        <v>53</v>
      </c>
      <c r="B21" s="60" t="s">
        <v>66</v>
      </c>
      <c r="C21" s="61" t="s">
        <v>67</v>
      </c>
      <c r="D21" s="62"/>
      <c r="E21" s="3">
        <v>3.9832843594199998</v>
      </c>
      <c r="F21" s="3">
        <v>1.5397227977000001</v>
      </c>
      <c r="G21" s="3">
        <v>1.3139715202577549</v>
      </c>
      <c r="H21" s="3">
        <v>0.16379160000000001</v>
      </c>
      <c r="I21" s="3">
        <v>0.75380861883641193</v>
      </c>
      <c r="J21" s="3">
        <v>0.76708901883641201</v>
      </c>
      <c r="K21" s="3">
        <v>0.79807661883641201</v>
      </c>
      <c r="L21" s="3">
        <v>0.24860148860945652</v>
      </c>
      <c r="M21" s="3">
        <v>2.9657135271066002</v>
      </c>
      <c r="N21" s="3">
        <v>0.12008091844060001</v>
      </c>
      <c r="O21" s="3">
        <v>5.7590342732700001E-2</v>
      </c>
      <c r="P21" s="3">
        <v>4.3190562528000005E-3</v>
      </c>
      <c r="Q21" s="3">
        <v>1.2339742242000002E-3</v>
      </c>
      <c r="R21" s="3">
        <v>0.1031818851682</v>
      </c>
      <c r="S21" s="3">
        <v>2.8040393138839999E-2</v>
      </c>
      <c r="T21" s="3">
        <v>8.9321559893199998E-3</v>
      </c>
      <c r="U21" s="3">
        <v>3.0619469085999998E-3</v>
      </c>
      <c r="V21" s="3">
        <v>2.4623016647019997</v>
      </c>
      <c r="W21" s="3">
        <v>0.45306121620399997</v>
      </c>
      <c r="X21" s="3">
        <v>5.7004617622687999E-2</v>
      </c>
      <c r="Y21" s="3">
        <v>0.17137570428665999</v>
      </c>
      <c r="Z21" s="3">
        <v>3.3530795232939996E-2</v>
      </c>
      <c r="AA21" s="3">
        <v>2.7763405645031998E-2</v>
      </c>
      <c r="AB21" s="3">
        <v>0.28967452278731998</v>
      </c>
      <c r="AC21" s="3" t="s">
        <v>444</v>
      </c>
      <c r="AD21" s="3" t="s">
        <v>444</v>
      </c>
      <c r="AE21" s="51"/>
      <c r="AF21" s="22">
        <v>6702.7561399999995</v>
      </c>
      <c r="AG21" s="22" t="s">
        <v>417</v>
      </c>
      <c r="AH21" s="22">
        <v>1917.9954000000002</v>
      </c>
      <c r="AI21" s="22">
        <v>4426.8</v>
      </c>
      <c r="AJ21" s="22" t="s">
        <v>417</v>
      </c>
      <c r="AK21" s="22" t="s">
        <v>419</v>
      </c>
      <c r="AL21" s="40" t="s">
        <v>49</v>
      </c>
    </row>
    <row r="22" spans="1:38" ht="26.25" customHeight="1" thickBot="1" x14ac:dyDescent="0.45">
      <c r="A22" s="60" t="s">
        <v>53</v>
      </c>
      <c r="B22" s="64" t="s">
        <v>68</v>
      </c>
      <c r="C22" s="61" t="s">
        <v>69</v>
      </c>
      <c r="D22" s="62"/>
      <c r="E22" s="3">
        <v>7.136000000000001</v>
      </c>
      <c r="F22" s="3">
        <v>1.1957852038196892</v>
      </c>
      <c r="G22" s="3">
        <v>6.0819842614085511</v>
      </c>
      <c r="H22" s="3">
        <v>4.3698371613772657E-2</v>
      </c>
      <c r="I22" s="3">
        <v>0.49261734004151436</v>
      </c>
      <c r="J22" s="3">
        <v>0.49616045125344188</v>
      </c>
      <c r="K22" s="3">
        <v>0.50442771074793946</v>
      </c>
      <c r="L22" s="3">
        <v>0.2295690572540619</v>
      </c>
      <c r="M22" s="3">
        <v>6.2864032594014878</v>
      </c>
      <c r="N22" s="3">
        <v>0.68566828231902088</v>
      </c>
      <c r="O22" s="3">
        <v>2.4216201974292952E-2</v>
      </c>
      <c r="P22" s="3">
        <v>4.1091598908285829E-2</v>
      </c>
      <c r="Q22" s="3">
        <v>2.0192057292860378E-2</v>
      </c>
      <c r="R22" s="3">
        <v>9.6170612208005213E-2</v>
      </c>
      <c r="S22" s="3">
        <v>9.5897006181445171E-2</v>
      </c>
      <c r="T22" s="3">
        <v>6.5792427080031246E-2</v>
      </c>
      <c r="U22" s="3">
        <v>1.1155053772049783E-2</v>
      </c>
      <c r="V22" s="3">
        <v>2.0530731990992774</v>
      </c>
      <c r="W22" s="3">
        <v>1.1294579228035659</v>
      </c>
      <c r="X22" s="3">
        <v>0.26444927924622319</v>
      </c>
      <c r="Y22" s="3">
        <v>0.55114587930045922</v>
      </c>
      <c r="Z22" s="3">
        <v>0.14912307385954537</v>
      </c>
      <c r="AA22" s="3">
        <v>0.11934953765591298</v>
      </c>
      <c r="AB22" s="3">
        <v>1.0840677700621408</v>
      </c>
      <c r="AC22" s="3">
        <v>8.9240819169652194E-3</v>
      </c>
      <c r="AD22" s="3">
        <v>0.82783282325320429</v>
      </c>
      <c r="AE22" s="51"/>
      <c r="AF22" s="22">
        <v>16363.60750757819</v>
      </c>
      <c r="AG22" s="22">
        <v>2869.4707013129996</v>
      </c>
      <c r="AH22" s="22" t="s">
        <v>417</v>
      </c>
      <c r="AI22" s="22">
        <v>1181.0370706425042</v>
      </c>
      <c r="AJ22" s="22">
        <v>1999.7173047397393</v>
      </c>
      <c r="AK22" s="22" t="s">
        <v>419</v>
      </c>
      <c r="AL22" s="40" t="s">
        <v>49</v>
      </c>
    </row>
    <row r="23" spans="1:38" ht="26.25" customHeight="1" thickBot="1" x14ac:dyDescent="0.45">
      <c r="A23" s="60" t="s">
        <v>70</v>
      </c>
      <c r="B23" s="64" t="s">
        <v>392</v>
      </c>
      <c r="C23" s="61" t="s">
        <v>388</v>
      </c>
      <c r="D23" s="103"/>
      <c r="E23" s="3">
        <v>2.472829538</v>
      </c>
      <c r="F23" s="3">
        <v>0.32587663</v>
      </c>
      <c r="G23" s="3">
        <v>1.1902000000000002E-3</v>
      </c>
      <c r="H23" s="3">
        <v>6.6196000000000007E-4</v>
      </c>
      <c r="I23" s="3">
        <v>0.12939134000000002</v>
      </c>
      <c r="J23" s="3">
        <v>0.12939134000000002</v>
      </c>
      <c r="K23" s="3">
        <v>0.12939134000000002</v>
      </c>
      <c r="L23" s="3">
        <v>7.7924528000000007E-2</v>
      </c>
      <c r="M23" s="3">
        <v>0.73081066400000017</v>
      </c>
      <c r="N23" s="3" t="s">
        <v>416</v>
      </c>
      <c r="O23" s="3">
        <v>5.9510000000000013E-7</v>
      </c>
      <c r="P23" s="3" t="s">
        <v>416</v>
      </c>
      <c r="Q23" s="3" t="s">
        <v>419</v>
      </c>
      <c r="R23" s="3">
        <v>2.9755000000000001E-6</v>
      </c>
      <c r="S23" s="3">
        <v>1.01167E-4</v>
      </c>
      <c r="T23" s="3">
        <v>4.1657000000000006E-6</v>
      </c>
      <c r="U23" s="3">
        <v>5.9510000000000013E-7</v>
      </c>
      <c r="V23" s="3">
        <v>5.9510000000000011E-5</v>
      </c>
      <c r="W23" s="3" t="s">
        <v>419</v>
      </c>
      <c r="X23" s="3">
        <v>1.7853000000000003E-6</v>
      </c>
      <c r="Y23" s="3">
        <v>2.9755000000000001E-6</v>
      </c>
      <c r="Z23" s="3" t="s">
        <v>419</v>
      </c>
      <c r="AA23" s="3" t="s">
        <v>419</v>
      </c>
      <c r="AB23" s="3" t="s">
        <v>419</v>
      </c>
      <c r="AC23" s="3" t="s">
        <v>419</v>
      </c>
      <c r="AD23" s="3" t="s">
        <v>419</v>
      </c>
      <c r="AE23" s="51"/>
      <c r="AF23" s="22">
        <v>3426.2404000000001</v>
      </c>
      <c r="AG23" s="22" t="s">
        <v>417</v>
      </c>
      <c r="AH23" s="22" t="s">
        <v>417</v>
      </c>
      <c r="AI23" s="22" t="s">
        <v>417</v>
      </c>
      <c r="AJ23" s="22" t="s">
        <v>417</v>
      </c>
      <c r="AK23" s="22" t="s">
        <v>419</v>
      </c>
      <c r="AL23" s="40" t="s">
        <v>49</v>
      </c>
    </row>
    <row r="24" spans="1:38" ht="26.25" customHeight="1" thickBot="1" x14ac:dyDescent="0.45">
      <c r="A24" s="65" t="s">
        <v>53</v>
      </c>
      <c r="B24" s="64" t="s">
        <v>71</v>
      </c>
      <c r="C24" s="61" t="s">
        <v>72</v>
      </c>
      <c r="D24" s="62"/>
      <c r="E24" s="3">
        <v>4.2398377662021209</v>
      </c>
      <c r="F24" s="3">
        <v>0.78080576144270475</v>
      </c>
      <c r="G24" s="3">
        <v>0.80023504083151809</v>
      </c>
      <c r="H24" s="3">
        <v>6.5547557420658986E-2</v>
      </c>
      <c r="I24" s="3">
        <v>0.39950702538456417</v>
      </c>
      <c r="J24" s="3">
        <v>0.40482169220245545</v>
      </c>
      <c r="K24" s="3">
        <v>0.41722258144420177</v>
      </c>
      <c r="L24" s="3">
        <v>0.15427789672605322</v>
      </c>
      <c r="M24" s="3">
        <v>1.5097701037075866</v>
      </c>
      <c r="N24" s="3">
        <v>4.8466636307992861E-2</v>
      </c>
      <c r="O24" s="3">
        <v>2.3078016085741684E-2</v>
      </c>
      <c r="P24" s="3">
        <v>3.3092221459968775E-3</v>
      </c>
      <c r="Q24" s="3">
        <v>8.2460929479740721E-4</v>
      </c>
      <c r="R24" s="3">
        <v>4.2294552781195011E-2</v>
      </c>
      <c r="S24" s="3">
        <v>1.2302473262574023E-2</v>
      </c>
      <c r="T24" s="3">
        <v>3.6376078741046569E-3</v>
      </c>
      <c r="U24" s="3">
        <v>1.870211532017621E-3</v>
      </c>
      <c r="V24" s="3">
        <v>1.1285966349115935</v>
      </c>
      <c r="W24" s="3">
        <v>0.18911573623137595</v>
      </c>
      <c r="X24" s="3">
        <v>3.2108718308733478E-2</v>
      </c>
      <c r="Y24" s="3">
        <v>0.14196785723224686</v>
      </c>
      <c r="Z24" s="3">
        <v>2.1737059189582079E-2</v>
      </c>
      <c r="AA24" s="3">
        <v>1.8450579362605701E-2</v>
      </c>
      <c r="AB24" s="3">
        <v>0.21426421409316809</v>
      </c>
      <c r="AC24" s="3">
        <v>8.8577780298187813E-3</v>
      </c>
      <c r="AD24" s="3">
        <v>1.0629333635782536E-4</v>
      </c>
      <c r="AE24" s="51"/>
      <c r="AF24" s="22">
        <v>7574.3603221431167</v>
      </c>
      <c r="AG24" s="22" t="s">
        <v>417</v>
      </c>
      <c r="AH24" s="22">
        <v>2607.8292000000001</v>
      </c>
      <c r="AI24" s="22">
        <v>1771.5556059637561</v>
      </c>
      <c r="AJ24" s="22" t="s">
        <v>417</v>
      </c>
      <c r="AK24" s="22" t="s">
        <v>419</v>
      </c>
      <c r="AL24" s="40" t="s">
        <v>49</v>
      </c>
    </row>
    <row r="25" spans="1:38" ht="26.25" customHeight="1" thickBot="1" x14ac:dyDescent="0.45">
      <c r="A25" s="60" t="s">
        <v>73</v>
      </c>
      <c r="B25" s="64" t="s">
        <v>74</v>
      </c>
      <c r="C25" s="66" t="s">
        <v>75</v>
      </c>
      <c r="D25" s="62"/>
      <c r="E25" s="3">
        <v>1.8462215288180679</v>
      </c>
      <c r="F25" s="3">
        <v>0.10871306630941915</v>
      </c>
      <c r="G25" s="3">
        <v>0.10807303550983394</v>
      </c>
      <c r="H25" s="3" t="s">
        <v>416</v>
      </c>
      <c r="I25" s="3">
        <v>1.5200057458630066E-2</v>
      </c>
      <c r="J25" s="3">
        <v>1.5200057458630066E-2</v>
      </c>
      <c r="K25" s="3" t="s">
        <v>416</v>
      </c>
      <c r="L25" s="3">
        <v>7.2960275801424316E-3</v>
      </c>
      <c r="M25" s="3">
        <v>1.0158806434309935</v>
      </c>
      <c r="N25" s="3" t="s">
        <v>416</v>
      </c>
      <c r="O25" s="3" t="s">
        <v>416</v>
      </c>
      <c r="P25" s="3" t="s">
        <v>416</v>
      </c>
      <c r="Q25" s="3" t="s">
        <v>416</v>
      </c>
      <c r="R25" s="3" t="s">
        <v>416</v>
      </c>
      <c r="S25" s="3" t="s">
        <v>416</v>
      </c>
      <c r="T25" s="3" t="s">
        <v>416</v>
      </c>
      <c r="U25" s="3" t="s">
        <v>416</v>
      </c>
      <c r="V25" s="3" t="s">
        <v>416</v>
      </c>
      <c r="W25" s="3" t="s">
        <v>416</v>
      </c>
      <c r="X25" s="3" t="s">
        <v>416</v>
      </c>
      <c r="Y25" s="3" t="s">
        <v>416</v>
      </c>
      <c r="Z25" s="3" t="s">
        <v>416</v>
      </c>
      <c r="AA25" s="3" t="s">
        <v>416</v>
      </c>
      <c r="AB25" s="3">
        <v>7.868862992948543E-4</v>
      </c>
      <c r="AC25" s="3" t="s">
        <v>416</v>
      </c>
      <c r="AD25" s="3" t="s">
        <v>416</v>
      </c>
      <c r="AE25" s="51"/>
      <c r="AF25" s="22">
        <v>5673.8351173212513</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0.5563586330575957</v>
      </c>
      <c r="F26" s="3">
        <v>3.9422292932539189E-2</v>
      </c>
      <c r="G26" s="3">
        <v>3.8298278523000065E-2</v>
      </c>
      <c r="H26" s="3" t="s">
        <v>416</v>
      </c>
      <c r="I26" s="3">
        <v>5.8593577081008765E-3</v>
      </c>
      <c r="J26" s="3">
        <v>5.8593577081008765E-3</v>
      </c>
      <c r="K26" s="3" t="s">
        <v>416</v>
      </c>
      <c r="L26" s="3">
        <v>2.8124916998884205E-3</v>
      </c>
      <c r="M26" s="3">
        <v>0.3460972155190748</v>
      </c>
      <c r="N26" s="3" t="s">
        <v>416</v>
      </c>
      <c r="O26" s="3" t="s">
        <v>416</v>
      </c>
      <c r="P26" s="3" t="s">
        <v>416</v>
      </c>
      <c r="Q26" s="3" t="s">
        <v>416</v>
      </c>
      <c r="R26" s="3" t="s">
        <v>416</v>
      </c>
      <c r="S26" s="3" t="s">
        <v>416</v>
      </c>
      <c r="T26" s="3" t="s">
        <v>416</v>
      </c>
      <c r="U26" s="3" t="s">
        <v>416</v>
      </c>
      <c r="V26" s="3" t="s">
        <v>416</v>
      </c>
      <c r="W26" s="3" t="s">
        <v>416</v>
      </c>
      <c r="X26" s="3" t="s">
        <v>416</v>
      </c>
      <c r="Y26" s="3" t="s">
        <v>416</v>
      </c>
      <c r="Z26" s="3" t="s">
        <v>416</v>
      </c>
      <c r="AA26" s="3" t="s">
        <v>416</v>
      </c>
      <c r="AB26" s="3">
        <v>2.8518066392576327E-4</v>
      </c>
      <c r="AC26" s="3" t="s">
        <v>416</v>
      </c>
      <c r="AD26" s="3" t="s">
        <v>416</v>
      </c>
      <c r="AE26" s="51"/>
      <c r="AF26" s="22">
        <v>2010.6602723266335</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12.21117893069176</v>
      </c>
      <c r="F27" s="3">
        <v>12.783197432755218</v>
      </c>
      <c r="G27" s="3">
        <v>4.1753475641313043E-2</v>
      </c>
      <c r="H27" s="3">
        <v>1.1540240431332029</v>
      </c>
      <c r="I27" s="3">
        <v>5.6201256216439115E-2</v>
      </c>
      <c r="J27" s="3">
        <v>5.6201256216439115E-2</v>
      </c>
      <c r="K27" s="3">
        <v>5.6201256216439115E-2</v>
      </c>
      <c r="L27" s="3">
        <v>2.3453919473037838E-2</v>
      </c>
      <c r="M27" s="3">
        <v>58.686691722475523</v>
      </c>
      <c r="N27" s="3">
        <v>2.9592591359517877E-3</v>
      </c>
      <c r="O27" s="3">
        <v>2.5278196537139981E-2</v>
      </c>
      <c r="P27" s="3">
        <v>1.6563794978760059E-2</v>
      </c>
      <c r="Q27" s="3">
        <v>5.2435269129077794E-4</v>
      </c>
      <c r="R27" s="3">
        <v>0.11963392447186179</v>
      </c>
      <c r="S27" s="3">
        <v>4.265023329822399</v>
      </c>
      <c r="T27" s="3">
        <v>0.17810182387880455</v>
      </c>
      <c r="U27" s="3">
        <v>2.5197101744593463E-2</v>
      </c>
      <c r="V27" s="3">
        <v>2.5237244719844631</v>
      </c>
      <c r="W27" s="3">
        <v>0.52212390394632224</v>
      </c>
      <c r="X27" s="3">
        <v>2.7105811611703261E-2</v>
      </c>
      <c r="Y27" s="3">
        <v>3.0890630048208086E-2</v>
      </c>
      <c r="Z27" s="3">
        <v>2.3165317607360698E-2</v>
      </c>
      <c r="AA27" s="3">
        <v>2.8226003838794086E-2</v>
      </c>
      <c r="AB27" s="3">
        <v>0.10938776310606613</v>
      </c>
      <c r="AC27" s="3" t="s">
        <v>416</v>
      </c>
      <c r="AD27" s="3" t="s">
        <v>416</v>
      </c>
      <c r="AE27" s="51"/>
      <c r="AF27" s="22">
        <v>98858.48022712821</v>
      </c>
      <c r="AG27" s="22" t="s">
        <v>419</v>
      </c>
      <c r="AH27" s="22" t="s">
        <v>419</v>
      </c>
      <c r="AI27" s="22">
        <v>1897.0863831362274</v>
      </c>
      <c r="AJ27" s="22">
        <v>788.37707624362474</v>
      </c>
      <c r="AK27" s="22" t="s">
        <v>419</v>
      </c>
      <c r="AL27" s="40" t="s">
        <v>49</v>
      </c>
    </row>
    <row r="28" spans="1:38" ht="26.25" customHeight="1" thickBot="1" x14ac:dyDescent="0.45">
      <c r="A28" s="60" t="s">
        <v>78</v>
      </c>
      <c r="B28" s="60" t="s">
        <v>81</v>
      </c>
      <c r="C28" s="61" t="s">
        <v>82</v>
      </c>
      <c r="D28" s="62"/>
      <c r="E28" s="3">
        <v>13.022848546944337</v>
      </c>
      <c r="F28" s="3">
        <v>7.842910513059798</v>
      </c>
      <c r="G28" s="3">
        <v>1.6834995354830653E-2</v>
      </c>
      <c r="H28" s="3">
        <v>0.14075089278870442</v>
      </c>
      <c r="I28" s="3">
        <v>0.29231940293854258</v>
      </c>
      <c r="J28" s="3">
        <v>0.29231940293854258</v>
      </c>
      <c r="K28" s="3">
        <v>0.29231940293854258</v>
      </c>
      <c r="L28" s="3">
        <v>0.23339993915027588</v>
      </c>
      <c r="M28" s="3">
        <v>63.102303702946017</v>
      </c>
      <c r="N28" s="3">
        <v>9.2923154032614459E-4</v>
      </c>
      <c r="O28" s="3">
        <v>6.910105724907834E-3</v>
      </c>
      <c r="P28" s="3">
        <v>6.0158598477772947E-3</v>
      </c>
      <c r="Q28" s="3">
        <v>1.6792419764322236E-4</v>
      </c>
      <c r="R28" s="3">
        <v>3.5239889428858411E-2</v>
      </c>
      <c r="S28" s="3">
        <v>1.1657432075309893</v>
      </c>
      <c r="T28" s="3">
        <v>4.8614849698164368E-2</v>
      </c>
      <c r="U28" s="3">
        <v>6.9041305540958079E-3</v>
      </c>
      <c r="V28" s="3">
        <v>0.69376893026536801</v>
      </c>
      <c r="W28" s="3">
        <v>0.30246121611190879</v>
      </c>
      <c r="X28" s="3">
        <v>8.0261478484648825E-3</v>
      </c>
      <c r="Y28" s="3">
        <v>9.7463108869638281E-3</v>
      </c>
      <c r="Z28" s="3">
        <v>6.7505216980754054E-3</v>
      </c>
      <c r="AA28" s="3">
        <v>8.9202137225509633E-3</v>
      </c>
      <c r="AB28" s="3">
        <v>3.3443194156055081E-2</v>
      </c>
      <c r="AC28" s="3" t="s">
        <v>416</v>
      </c>
      <c r="AD28" s="3" t="s">
        <v>416</v>
      </c>
      <c r="AE28" s="51"/>
      <c r="AF28" s="22">
        <v>35954.615545683489</v>
      </c>
      <c r="AG28" s="22" t="s">
        <v>419</v>
      </c>
      <c r="AH28" s="22" t="s">
        <v>419</v>
      </c>
      <c r="AI28" s="22">
        <v>1585.8110520250943</v>
      </c>
      <c r="AJ28" s="22">
        <v>193.16510640197114</v>
      </c>
      <c r="AK28" s="22" t="s">
        <v>419</v>
      </c>
      <c r="AL28" s="40" t="s">
        <v>49</v>
      </c>
    </row>
    <row r="29" spans="1:38" ht="26.25" customHeight="1" thickBot="1" x14ac:dyDescent="0.45">
      <c r="A29" s="60" t="s">
        <v>78</v>
      </c>
      <c r="B29" s="60" t="s">
        <v>83</v>
      </c>
      <c r="C29" s="61" t="s">
        <v>84</v>
      </c>
      <c r="D29" s="62"/>
      <c r="E29" s="3">
        <v>49.23472560485034</v>
      </c>
      <c r="F29" s="3">
        <v>3.2428726355037387</v>
      </c>
      <c r="G29" s="3">
        <v>2.8298712073142492E-2</v>
      </c>
      <c r="H29" s="3">
        <v>2.27213492686529E-2</v>
      </c>
      <c r="I29" s="3">
        <v>1.4011065897771688</v>
      </c>
      <c r="J29" s="3">
        <v>1.4011065897771688</v>
      </c>
      <c r="K29" s="3">
        <v>1.4011065897771688</v>
      </c>
      <c r="L29" s="3">
        <v>0.80495686320375215</v>
      </c>
      <c r="M29" s="3">
        <v>11.160275879033124</v>
      </c>
      <c r="N29" s="3">
        <v>8.1178402281641138E-4</v>
      </c>
      <c r="O29" s="3">
        <v>6.1440509799809521E-3</v>
      </c>
      <c r="P29" s="3">
        <v>8.1366648757363186E-3</v>
      </c>
      <c r="Q29" s="3">
        <v>1.5352197878747771E-4</v>
      </c>
      <c r="R29" s="3">
        <v>3.8595852367828774E-2</v>
      </c>
      <c r="S29" s="3">
        <v>1.043915580132303</v>
      </c>
      <c r="T29" s="3">
        <v>4.273815751016842E-2</v>
      </c>
      <c r="U29" s="3">
        <v>6.1942010483633401E-3</v>
      </c>
      <c r="V29" s="3">
        <v>0.62664578814717697</v>
      </c>
      <c r="W29" s="3">
        <v>0.43647554432902502</v>
      </c>
      <c r="X29" s="3">
        <v>6.388367509653008E-3</v>
      </c>
      <c r="Y29" s="3">
        <v>3.868511436400987E-2</v>
      </c>
      <c r="Z29" s="3">
        <v>4.3227953481985361E-2</v>
      </c>
      <c r="AA29" s="3">
        <v>9.9374605705713406E-3</v>
      </c>
      <c r="AB29" s="3">
        <v>9.8238895926219566E-2</v>
      </c>
      <c r="AC29" s="3" t="s">
        <v>416</v>
      </c>
      <c r="AD29" s="3" t="s">
        <v>416</v>
      </c>
      <c r="AE29" s="51"/>
      <c r="AF29" s="22">
        <v>60491.101008426471</v>
      </c>
      <c r="AG29" s="22" t="s">
        <v>419</v>
      </c>
      <c r="AH29" s="22">
        <v>626.70083925239351</v>
      </c>
      <c r="AI29" s="22">
        <v>4752.5177158579563</v>
      </c>
      <c r="AJ29" s="22" t="s">
        <v>419</v>
      </c>
      <c r="AK29" s="22" t="s">
        <v>419</v>
      </c>
      <c r="AL29" s="40" t="s">
        <v>49</v>
      </c>
    </row>
    <row r="30" spans="1:38" ht="26.25" customHeight="1" thickBot="1" x14ac:dyDescent="0.45">
      <c r="A30" s="60" t="s">
        <v>78</v>
      </c>
      <c r="B30" s="60" t="s">
        <v>85</v>
      </c>
      <c r="C30" s="61" t="s">
        <v>86</v>
      </c>
      <c r="D30" s="62"/>
      <c r="E30" s="3">
        <v>1.4068089490181213</v>
      </c>
      <c r="F30" s="3">
        <v>5.7752229921052098</v>
      </c>
      <c r="G30" s="3">
        <v>4.624347881345121E-3</v>
      </c>
      <c r="H30" s="3">
        <v>1.5106841022759224E-2</v>
      </c>
      <c r="I30" s="3">
        <v>8.4116548129450977E-2</v>
      </c>
      <c r="J30" s="3">
        <v>8.4116548129450977E-2</v>
      </c>
      <c r="K30" s="3">
        <v>8.4116548129450977E-2</v>
      </c>
      <c r="L30" s="3">
        <v>1.5547728335289156E-2</v>
      </c>
      <c r="M30" s="3">
        <v>55.362521628623647</v>
      </c>
      <c r="N30" s="3">
        <v>3.8283486514383334E-4</v>
      </c>
      <c r="O30" s="3">
        <v>2.1377960386785139E-3</v>
      </c>
      <c r="P30" s="3">
        <v>1.9988508953014952E-3</v>
      </c>
      <c r="Q30" s="3">
        <v>6.8925892941430834E-5</v>
      </c>
      <c r="R30" s="3">
        <v>1.0255214039703628E-2</v>
      </c>
      <c r="S30" s="3">
        <v>0.35793208026976375</v>
      </c>
      <c r="T30" s="3">
        <v>1.5157587808498994E-2</v>
      </c>
      <c r="U30" s="3">
        <v>2.1286212779619163E-3</v>
      </c>
      <c r="V30" s="3">
        <v>0.21410571195416686</v>
      </c>
      <c r="W30" s="3">
        <v>0.17563736590054588</v>
      </c>
      <c r="X30" s="3">
        <v>3.0570552028616866E-3</v>
      </c>
      <c r="Y30" s="3">
        <v>4.5030433604338112E-3</v>
      </c>
      <c r="Z30" s="3">
        <v>2.2022483430624812E-3</v>
      </c>
      <c r="AA30" s="3">
        <v>5.1181861298418389E-3</v>
      </c>
      <c r="AB30" s="3">
        <v>1.4880533036199819E-2</v>
      </c>
      <c r="AC30" s="3" t="s">
        <v>416</v>
      </c>
      <c r="AD30" s="3" t="s">
        <v>416</v>
      </c>
      <c r="AE30" s="51"/>
      <c r="AF30" s="22">
        <v>9842.3205790215998</v>
      </c>
      <c r="AG30" s="22" t="s">
        <v>419</v>
      </c>
      <c r="AH30" s="22" t="s">
        <v>419</v>
      </c>
      <c r="AI30" s="22">
        <v>50.507313150721295</v>
      </c>
      <c r="AJ30" s="22">
        <v>112.68271318440405</v>
      </c>
      <c r="AK30" s="22" t="s">
        <v>419</v>
      </c>
      <c r="AL30" s="40" t="s">
        <v>49</v>
      </c>
    </row>
    <row r="31" spans="1:38" ht="26.25" customHeight="1" thickBot="1" x14ac:dyDescent="0.45">
      <c r="A31" s="60" t="s">
        <v>78</v>
      </c>
      <c r="B31" s="60" t="s">
        <v>87</v>
      </c>
      <c r="C31" s="61" t="s">
        <v>88</v>
      </c>
      <c r="D31" s="62"/>
      <c r="E31" s="3" t="s">
        <v>416</v>
      </c>
      <c r="F31" s="3">
        <v>10.846196992285279</v>
      </c>
      <c r="G31" s="3" t="s">
        <v>416</v>
      </c>
      <c r="H31" s="3" t="s">
        <v>416</v>
      </c>
      <c r="I31" s="3" t="s">
        <v>416</v>
      </c>
      <c r="J31" s="3" t="s">
        <v>416</v>
      </c>
      <c r="K31" s="3" t="s">
        <v>416</v>
      </c>
      <c r="L31" s="3" t="s">
        <v>416</v>
      </c>
      <c r="M31" s="3" t="s">
        <v>416</v>
      </c>
      <c r="N31" s="3" t="s">
        <v>416</v>
      </c>
      <c r="O31" s="3" t="s">
        <v>416</v>
      </c>
      <c r="P31" s="3" t="s">
        <v>416</v>
      </c>
      <c r="Q31" s="3" t="s">
        <v>416</v>
      </c>
      <c r="R31" s="3" t="s">
        <v>416</v>
      </c>
      <c r="S31" s="3" t="s">
        <v>416</v>
      </c>
      <c r="T31" s="3" t="s">
        <v>416</v>
      </c>
      <c r="U31" s="3" t="s">
        <v>416</v>
      </c>
      <c r="V31" s="3" t="s">
        <v>416</v>
      </c>
      <c r="W31" s="3" t="s">
        <v>416</v>
      </c>
      <c r="X31" s="3" t="s">
        <v>416</v>
      </c>
      <c r="Y31" s="3" t="s">
        <v>416</v>
      </c>
      <c r="Z31" s="3" t="s">
        <v>416</v>
      </c>
      <c r="AA31" s="3" t="s">
        <v>416</v>
      </c>
      <c r="AB31" s="3" t="s">
        <v>416</v>
      </c>
      <c r="AC31" s="3" t="s">
        <v>416</v>
      </c>
      <c r="AD31" s="3" t="s">
        <v>416</v>
      </c>
      <c r="AE31" s="51"/>
      <c r="AF31" s="22" t="s">
        <v>416</v>
      </c>
      <c r="AG31" s="22" t="s">
        <v>416</v>
      </c>
      <c r="AH31" s="22" t="s">
        <v>416</v>
      </c>
      <c r="AI31" s="22" t="s">
        <v>416</v>
      </c>
      <c r="AJ31" s="22" t="s">
        <v>416</v>
      </c>
      <c r="AK31" s="22" t="s">
        <v>416</v>
      </c>
      <c r="AL31" s="40" t="s">
        <v>49</v>
      </c>
    </row>
    <row r="32" spans="1:38" ht="26.25" customHeight="1" thickBot="1" x14ac:dyDescent="0.45">
      <c r="A32" s="60" t="s">
        <v>78</v>
      </c>
      <c r="B32" s="60" t="s">
        <v>89</v>
      </c>
      <c r="C32" s="61" t="s">
        <v>90</v>
      </c>
      <c r="D32" s="62"/>
      <c r="E32" s="3" t="s">
        <v>416</v>
      </c>
      <c r="F32" s="3" t="s">
        <v>416</v>
      </c>
      <c r="G32" s="3" t="s">
        <v>416</v>
      </c>
      <c r="H32" s="3" t="s">
        <v>416</v>
      </c>
      <c r="I32" s="3">
        <v>0.76195882413964333</v>
      </c>
      <c r="J32" s="3">
        <v>1.3847953088513336</v>
      </c>
      <c r="K32" s="3">
        <v>1.8698500368869386</v>
      </c>
      <c r="L32" s="3">
        <v>0.14928135673859017</v>
      </c>
      <c r="M32" s="3" t="s">
        <v>416</v>
      </c>
      <c r="N32" s="3">
        <v>7.1324186636795677</v>
      </c>
      <c r="O32" s="3">
        <v>3.0365082894001184E-2</v>
      </c>
      <c r="P32" s="3" t="s">
        <v>416</v>
      </c>
      <c r="Q32" s="3">
        <v>8.1143928261592016E-2</v>
      </c>
      <c r="R32" s="3">
        <v>2.6713836334624994</v>
      </c>
      <c r="S32" s="3">
        <v>58.72995461108588</v>
      </c>
      <c r="T32" s="3">
        <v>0.40454139254129007</v>
      </c>
      <c r="U32" s="3">
        <v>4.292463684818882E-2</v>
      </c>
      <c r="V32" s="3">
        <v>17.382672747897512</v>
      </c>
      <c r="W32" s="3" t="s">
        <v>416</v>
      </c>
      <c r="X32" s="3" t="s">
        <v>416</v>
      </c>
      <c r="Y32" s="3" t="s">
        <v>416</v>
      </c>
      <c r="Z32" s="3" t="s">
        <v>416</v>
      </c>
      <c r="AA32" s="3" t="s">
        <v>416</v>
      </c>
      <c r="AB32" s="3" t="s">
        <v>416</v>
      </c>
      <c r="AC32" s="3" t="s">
        <v>416</v>
      </c>
      <c r="AD32" s="3" t="s">
        <v>416</v>
      </c>
      <c r="AE32" s="51"/>
      <c r="AF32" s="22" t="s">
        <v>416</v>
      </c>
      <c r="AG32" s="22" t="s">
        <v>416</v>
      </c>
      <c r="AH32" s="22" t="s">
        <v>416</v>
      </c>
      <c r="AI32" s="22" t="s">
        <v>416</v>
      </c>
      <c r="AJ32" s="22" t="s">
        <v>416</v>
      </c>
      <c r="AK32" s="22" t="s">
        <v>416</v>
      </c>
      <c r="AL32" s="40" t="s">
        <v>420</v>
      </c>
    </row>
    <row r="33" spans="1:38" ht="26.25" customHeight="1" thickBot="1" x14ac:dyDescent="0.45">
      <c r="A33" s="60" t="s">
        <v>78</v>
      </c>
      <c r="B33" s="60" t="s">
        <v>91</v>
      </c>
      <c r="C33" s="61" t="s">
        <v>92</v>
      </c>
      <c r="D33" s="62"/>
      <c r="E33" s="3" t="s">
        <v>416</v>
      </c>
      <c r="F33" s="3" t="s">
        <v>416</v>
      </c>
      <c r="G33" s="3" t="s">
        <v>416</v>
      </c>
      <c r="H33" s="3" t="s">
        <v>416</v>
      </c>
      <c r="I33" s="3">
        <v>0.32191962715915096</v>
      </c>
      <c r="J33" s="3">
        <v>0.67876505912682827</v>
      </c>
      <c r="K33" s="3">
        <v>1.1922949154042624</v>
      </c>
      <c r="L33" s="3">
        <v>1.2638326103285183E-2</v>
      </c>
      <c r="M33" s="3" t="s">
        <v>416</v>
      </c>
      <c r="N33" s="3" t="s">
        <v>416</v>
      </c>
      <c r="O33" s="3" t="s">
        <v>416</v>
      </c>
      <c r="P33" s="3" t="s">
        <v>416</v>
      </c>
      <c r="Q33" s="3" t="s">
        <v>416</v>
      </c>
      <c r="R33" s="3" t="s">
        <v>416</v>
      </c>
      <c r="S33" s="3" t="s">
        <v>416</v>
      </c>
      <c r="T33" s="3" t="s">
        <v>416</v>
      </c>
      <c r="U33" s="3" t="s">
        <v>416</v>
      </c>
      <c r="V33" s="3" t="s">
        <v>416</v>
      </c>
      <c r="W33" s="3" t="s">
        <v>416</v>
      </c>
      <c r="X33" s="3" t="s">
        <v>416</v>
      </c>
      <c r="Y33" s="3" t="s">
        <v>416</v>
      </c>
      <c r="Z33" s="3" t="s">
        <v>416</v>
      </c>
      <c r="AA33" s="3" t="s">
        <v>416</v>
      </c>
      <c r="AB33" s="3" t="s">
        <v>416</v>
      </c>
      <c r="AC33" s="3" t="s">
        <v>416</v>
      </c>
      <c r="AD33" s="3" t="s">
        <v>416</v>
      </c>
      <c r="AE33" s="51"/>
      <c r="AF33" s="22" t="s">
        <v>416</v>
      </c>
      <c r="AG33" s="22" t="s">
        <v>416</v>
      </c>
      <c r="AH33" s="22" t="s">
        <v>416</v>
      </c>
      <c r="AI33" s="22" t="s">
        <v>416</v>
      </c>
      <c r="AJ33" s="22" t="s">
        <v>416</v>
      </c>
      <c r="AK33" s="22" t="s">
        <v>416</v>
      </c>
      <c r="AL33" s="40" t="s">
        <v>420</v>
      </c>
    </row>
    <row r="34" spans="1:38" ht="26.25" customHeight="1" thickBot="1" x14ac:dyDescent="0.45">
      <c r="A34" s="60" t="s">
        <v>70</v>
      </c>
      <c r="B34" s="60" t="s">
        <v>93</v>
      </c>
      <c r="C34" s="61" t="s">
        <v>94</v>
      </c>
      <c r="D34" s="62"/>
      <c r="E34" s="3">
        <v>0.41575799999999996</v>
      </c>
      <c r="F34" s="3">
        <v>4.8974000000000004E-2</v>
      </c>
      <c r="G34" s="3">
        <v>2.1881999999999999E-2</v>
      </c>
      <c r="H34" s="3">
        <v>1.042E-4</v>
      </c>
      <c r="I34" s="3">
        <v>1.042E-2</v>
      </c>
      <c r="J34" s="3">
        <v>1.1462000000000002E-2</v>
      </c>
      <c r="K34" s="3">
        <v>1.5629999999999998E-2</v>
      </c>
      <c r="L34" s="3">
        <v>7.4503000000000008E-3</v>
      </c>
      <c r="M34" s="3">
        <v>0.112536</v>
      </c>
      <c r="N34" s="3" t="s">
        <v>416</v>
      </c>
      <c r="O34" s="3">
        <v>1.0420000000000001E-4</v>
      </c>
      <c r="P34" s="3" t="s">
        <v>416</v>
      </c>
      <c r="Q34" s="3" t="s">
        <v>416</v>
      </c>
      <c r="R34" s="3">
        <v>5.2099999999999998E-4</v>
      </c>
      <c r="S34" s="3">
        <v>1.7714000000000001E-2</v>
      </c>
      <c r="T34" s="3">
        <v>7.2939999999999995E-4</v>
      </c>
      <c r="U34" s="3">
        <v>1.0420000000000001E-4</v>
      </c>
      <c r="V34" s="3">
        <v>1.042E-2</v>
      </c>
      <c r="W34" s="3" t="s">
        <v>416</v>
      </c>
      <c r="X34" s="3">
        <v>3.1259999999999995E-4</v>
      </c>
      <c r="Y34" s="3">
        <v>5.2099999999999998E-4</v>
      </c>
      <c r="Z34" s="3">
        <v>3.5844800000000003E-4</v>
      </c>
      <c r="AA34" s="3">
        <v>8.2318000000000007E-5</v>
      </c>
      <c r="AB34" s="3">
        <v>1.2743659999999999E-3</v>
      </c>
      <c r="AC34" s="3" t="s">
        <v>416</v>
      </c>
      <c r="AD34" s="3" t="s">
        <v>416</v>
      </c>
      <c r="AE34" s="51"/>
      <c r="AF34" s="22">
        <v>438.908635</v>
      </c>
      <c r="AG34" s="22" t="s">
        <v>419</v>
      </c>
      <c r="AH34" s="22" t="s">
        <v>419</v>
      </c>
      <c r="AI34" s="22"/>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t="s">
        <v>417</v>
      </c>
      <c r="AG35" s="22" t="s">
        <v>417</v>
      </c>
      <c r="AH35" s="22" t="s">
        <v>417</v>
      </c>
      <c r="AI35" s="22" t="s">
        <v>417</v>
      </c>
      <c r="AJ35" s="22" t="s">
        <v>417</v>
      </c>
      <c r="AK35" s="22" t="s">
        <v>417</v>
      </c>
      <c r="AL35" s="40" t="s">
        <v>49</v>
      </c>
    </row>
    <row r="36" spans="1:38" ht="26.25" customHeight="1" thickBot="1" x14ac:dyDescent="0.45">
      <c r="A36" s="60" t="s">
        <v>95</v>
      </c>
      <c r="B36" s="60" t="s">
        <v>98</v>
      </c>
      <c r="C36" s="61" t="s">
        <v>99</v>
      </c>
      <c r="D36" s="62"/>
      <c r="E36" s="3">
        <v>41.24444796338615</v>
      </c>
      <c r="F36" s="3">
        <v>1.214692503894897</v>
      </c>
      <c r="G36" s="3">
        <v>23.23</v>
      </c>
      <c r="H36" s="3" t="s">
        <v>416</v>
      </c>
      <c r="I36" s="3">
        <v>2.2143084803036501</v>
      </c>
      <c r="J36" s="3">
        <v>2.4723518539281417</v>
      </c>
      <c r="K36" s="3">
        <v>2.4723518539281417</v>
      </c>
      <c r="L36" s="3">
        <v>4.4253806307574417E-2</v>
      </c>
      <c r="M36" s="3">
        <v>2.6156869705097119</v>
      </c>
      <c r="N36" s="3">
        <v>0.10271</v>
      </c>
      <c r="O36" s="3">
        <v>1.0109999999999999E-2</v>
      </c>
      <c r="P36" s="3">
        <v>1.5970000000000002E-2</v>
      </c>
      <c r="Q36" s="3">
        <v>0.25584000000000001</v>
      </c>
      <c r="R36" s="3">
        <v>0.27312999999999998</v>
      </c>
      <c r="S36" s="3">
        <v>0.70659000000000005</v>
      </c>
      <c r="T36" s="3">
        <v>11.781000000000001</v>
      </c>
      <c r="U36" s="3">
        <v>0.10469000000000001</v>
      </c>
      <c r="V36" s="3">
        <v>0.78239999999999998</v>
      </c>
      <c r="W36" s="3">
        <v>0.20682</v>
      </c>
      <c r="X36" s="3">
        <v>2.3809999999999999E-3</v>
      </c>
      <c r="Y36" s="3">
        <v>1.37E-2</v>
      </c>
      <c r="Z36" s="3">
        <v>1.0109999999999999E-2</v>
      </c>
      <c r="AA36" s="3">
        <v>3.5239999999999998E-3</v>
      </c>
      <c r="AB36" s="3">
        <v>2.9714999999999998E-2</v>
      </c>
      <c r="AC36" s="3">
        <v>7.3700000000000002E-2</v>
      </c>
      <c r="AD36" s="3">
        <v>0.21576399999999998</v>
      </c>
      <c r="AE36" s="51"/>
      <c r="AF36" s="22">
        <v>26613</v>
      </c>
      <c r="AG36" s="22" t="s">
        <v>419</v>
      </c>
      <c r="AH36" s="22" t="s">
        <v>419</v>
      </c>
      <c r="AI36" s="22">
        <v>42.79</v>
      </c>
      <c r="AJ36" s="22" t="s">
        <v>419</v>
      </c>
      <c r="AK36" s="22" t="s">
        <v>419</v>
      </c>
      <c r="AL36" s="40" t="s">
        <v>49</v>
      </c>
    </row>
    <row r="37" spans="1:38" ht="26.25" customHeight="1" thickBot="1" x14ac:dyDescent="0.45">
      <c r="A37" s="60" t="s">
        <v>70</v>
      </c>
      <c r="B37" s="60" t="s">
        <v>100</v>
      </c>
      <c r="C37" s="61" t="s">
        <v>398</v>
      </c>
      <c r="D37" s="62"/>
      <c r="E37" s="3" t="s">
        <v>418</v>
      </c>
      <c r="F37" s="3" t="s">
        <v>418</v>
      </c>
      <c r="G37" s="3" t="s">
        <v>417</v>
      </c>
      <c r="H37" s="3" t="s">
        <v>416</v>
      </c>
      <c r="I37" s="3" t="s">
        <v>418</v>
      </c>
      <c r="J37" s="3" t="s">
        <v>418</v>
      </c>
      <c r="K37" s="3" t="s">
        <v>418</v>
      </c>
      <c r="L37" s="3" t="s">
        <v>418</v>
      </c>
      <c r="M37" s="3" t="s">
        <v>418</v>
      </c>
      <c r="N37" s="3" t="s">
        <v>418</v>
      </c>
      <c r="O37" s="3" t="s">
        <v>418</v>
      </c>
      <c r="P37" s="3" t="s">
        <v>418</v>
      </c>
      <c r="Q37" s="3" t="s">
        <v>418</v>
      </c>
      <c r="R37" s="3" t="s">
        <v>418</v>
      </c>
      <c r="S37" s="3" t="s">
        <v>418</v>
      </c>
      <c r="T37" s="3" t="s">
        <v>418</v>
      </c>
      <c r="U37" s="3" t="s">
        <v>418</v>
      </c>
      <c r="V37" s="3" t="s">
        <v>418</v>
      </c>
      <c r="W37" s="3" t="s">
        <v>418</v>
      </c>
      <c r="X37" s="3" t="s">
        <v>418</v>
      </c>
      <c r="Y37" s="3" t="s">
        <v>418</v>
      </c>
      <c r="Z37" s="3" t="s">
        <v>418</v>
      </c>
      <c r="AA37" s="3" t="s">
        <v>418</v>
      </c>
      <c r="AB37" s="3" t="s">
        <v>418</v>
      </c>
      <c r="AC37" s="3" t="s">
        <v>419</v>
      </c>
      <c r="AD37" s="3" t="s">
        <v>419</v>
      </c>
      <c r="AE37" s="51"/>
      <c r="AF37" s="22" t="s">
        <v>417</v>
      </c>
      <c r="AG37" s="22" t="s">
        <v>417</v>
      </c>
      <c r="AH37" s="22" t="s">
        <v>418</v>
      </c>
      <c r="AI37" s="22" t="s">
        <v>417</v>
      </c>
      <c r="AJ37" s="22" t="s">
        <v>417</v>
      </c>
      <c r="AK37" s="22" t="s">
        <v>419</v>
      </c>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t="s">
        <v>417</v>
      </c>
      <c r="AG38" s="22" t="s">
        <v>417</v>
      </c>
      <c r="AH38" s="22" t="s">
        <v>417</v>
      </c>
      <c r="AI38" s="22" t="s">
        <v>417</v>
      </c>
      <c r="AJ38" s="22" t="s">
        <v>417</v>
      </c>
      <c r="AK38" s="22" t="s">
        <v>417</v>
      </c>
      <c r="AL38" s="40" t="s">
        <v>49</v>
      </c>
    </row>
    <row r="39" spans="1:38" ht="26.25" customHeight="1" thickBot="1" x14ac:dyDescent="0.45">
      <c r="A39" s="60" t="s">
        <v>103</v>
      </c>
      <c r="B39" s="60" t="s">
        <v>104</v>
      </c>
      <c r="C39" s="61" t="s">
        <v>389</v>
      </c>
      <c r="D39" s="62"/>
      <c r="E39" s="3">
        <v>2.2005886582699996</v>
      </c>
      <c r="F39" s="3">
        <v>0.24757791791000003</v>
      </c>
      <c r="G39" s="3">
        <v>0.25472880065057235</v>
      </c>
      <c r="H39" s="3" t="s">
        <v>450</v>
      </c>
      <c r="I39" s="3">
        <v>6.3434947381999979E-2</v>
      </c>
      <c r="J39" s="3">
        <v>6.8261728291999987E-2</v>
      </c>
      <c r="K39" s="3">
        <v>6.8261728291999987E-2</v>
      </c>
      <c r="L39" s="3">
        <v>3.2377630098879999E-2</v>
      </c>
      <c r="M39" s="3">
        <v>0.44106416156999995</v>
      </c>
      <c r="N39" s="3">
        <v>1.08114986974E-2</v>
      </c>
      <c r="O39" s="3">
        <v>3.224834577059999E-3</v>
      </c>
      <c r="P39" s="3">
        <v>6.3336181960000001E-3</v>
      </c>
      <c r="Q39" s="3">
        <v>2.3300603919999992E-2</v>
      </c>
      <c r="R39" s="3">
        <v>3.3186853641999988E-3</v>
      </c>
      <c r="S39" s="3">
        <v>1.0746346084839998E-2</v>
      </c>
      <c r="T39" s="3">
        <v>2.2460673841999991E-3</v>
      </c>
      <c r="U39" s="3">
        <v>1.1712352067199998E-2</v>
      </c>
      <c r="V39" s="3">
        <v>0.19873330868199995</v>
      </c>
      <c r="W39" s="3">
        <v>1.7977290707999999E-2</v>
      </c>
      <c r="X39" s="3">
        <v>1.5774380457999999E-5</v>
      </c>
      <c r="Y39" s="3">
        <v>1.0293951235999999E-4</v>
      </c>
      <c r="Z39" s="3">
        <v>1.7649142569999998E-5</v>
      </c>
      <c r="AA39" s="3">
        <v>1.6421399322000001E-5</v>
      </c>
      <c r="AB39" s="3">
        <v>1.5278443470999998E-4</v>
      </c>
      <c r="AC39" s="3">
        <v>1.1798797779999999E-3</v>
      </c>
      <c r="AD39" s="3">
        <v>6.9720168699999984E-7</v>
      </c>
      <c r="AE39" s="51"/>
      <c r="AF39" s="22">
        <v>5363.089899999999</v>
      </c>
      <c r="AG39" s="22" t="s">
        <v>417</v>
      </c>
      <c r="AH39" s="22">
        <v>6690.2634000000007</v>
      </c>
      <c r="AI39" s="22">
        <v>1066</v>
      </c>
      <c r="AJ39" s="22" t="s">
        <v>417</v>
      </c>
      <c r="AK39" s="22" t="s">
        <v>419</v>
      </c>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t="s">
        <v>418</v>
      </c>
      <c r="AG40" s="22" t="s">
        <v>418</v>
      </c>
      <c r="AH40" s="22" t="s">
        <v>418</v>
      </c>
      <c r="AI40" s="22" t="s">
        <v>418</v>
      </c>
      <c r="AJ40" s="22" t="s">
        <v>418</v>
      </c>
      <c r="AK40" s="22" t="s">
        <v>418</v>
      </c>
      <c r="AL40" s="40" t="s">
        <v>49</v>
      </c>
    </row>
    <row r="41" spans="1:38" ht="26.25" customHeight="1" thickBot="1" x14ac:dyDescent="0.45">
      <c r="A41" s="60" t="s">
        <v>103</v>
      </c>
      <c r="B41" s="60" t="s">
        <v>106</v>
      </c>
      <c r="C41" s="61" t="s">
        <v>399</v>
      </c>
      <c r="D41" s="62"/>
      <c r="E41" s="3">
        <v>5.0056695432939788</v>
      </c>
      <c r="F41" s="3">
        <v>12.408683399809171</v>
      </c>
      <c r="G41" s="3">
        <v>2.6942046296329063</v>
      </c>
      <c r="H41" s="3">
        <v>1.5045010567676227</v>
      </c>
      <c r="I41" s="3">
        <v>15.756700215384253</v>
      </c>
      <c r="J41" s="3">
        <v>16.149557673746259</v>
      </c>
      <c r="K41" s="3">
        <v>16.944080592550272</v>
      </c>
      <c r="L41" s="3">
        <v>1.5474288960646003</v>
      </c>
      <c r="M41" s="3">
        <v>102.06840231179721</v>
      </c>
      <c r="N41" s="3">
        <v>0.74041565396050013</v>
      </c>
      <c r="O41" s="3">
        <v>0.34640151218365006</v>
      </c>
      <c r="P41" s="3">
        <v>3.2507238943999997E-2</v>
      </c>
      <c r="Q41" s="3">
        <v>7.4901374402000015E-3</v>
      </c>
      <c r="R41" s="3">
        <v>0.62388203516407226</v>
      </c>
      <c r="S41" s="3">
        <v>0.16965823710220723</v>
      </c>
      <c r="T41" s="3">
        <v>5.5547119739022016E-2</v>
      </c>
      <c r="U41" s="3">
        <v>1.3747343090400004E-2</v>
      </c>
      <c r="V41" s="3">
        <v>13.687213267665305</v>
      </c>
      <c r="W41" s="3">
        <v>15.239530620400375</v>
      </c>
      <c r="X41" s="3">
        <v>3.0242944345516327</v>
      </c>
      <c r="Y41" s="3">
        <v>2.8065798712794487</v>
      </c>
      <c r="Z41" s="3">
        <v>1.0631907897724482</v>
      </c>
      <c r="AA41" s="3">
        <v>1.7720551980514481</v>
      </c>
      <c r="AB41" s="3">
        <v>8.666120293654977</v>
      </c>
      <c r="AC41" s="3">
        <v>0.13321805990320001</v>
      </c>
      <c r="AD41" s="3">
        <v>2.8658017270376021E-2</v>
      </c>
      <c r="AE41" s="51"/>
      <c r="AF41" s="22">
        <v>48600.383099999992</v>
      </c>
      <c r="AG41" s="22">
        <v>161.31435999999999</v>
      </c>
      <c r="AH41" s="22">
        <v>16093.0422</v>
      </c>
      <c r="AI41" s="22">
        <v>24478.009000000002</v>
      </c>
      <c r="AJ41" s="22" t="s">
        <v>421</v>
      </c>
      <c r="AK41" s="22" t="s">
        <v>419</v>
      </c>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t="s">
        <v>418</v>
      </c>
      <c r="AG42" s="22" t="s">
        <v>418</v>
      </c>
      <c r="AH42" s="22" t="s">
        <v>418</v>
      </c>
      <c r="AI42" s="22" t="s">
        <v>418</v>
      </c>
      <c r="AJ42" s="22" t="s">
        <v>418</v>
      </c>
      <c r="AK42" s="22" t="s">
        <v>418</v>
      </c>
      <c r="AL42" s="40" t="s">
        <v>49</v>
      </c>
    </row>
    <row r="43" spans="1:38" ht="26.25" customHeight="1" thickBot="1" x14ac:dyDescent="0.45">
      <c r="A43" s="60" t="s">
        <v>103</v>
      </c>
      <c r="B43" s="60" t="s">
        <v>109</v>
      </c>
      <c r="C43" s="61" t="s">
        <v>110</v>
      </c>
      <c r="D43" s="62"/>
      <c r="E43" s="3">
        <v>0.70711193347150014</v>
      </c>
      <c r="F43" s="3">
        <v>0.40382991827549997</v>
      </c>
      <c r="G43" s="3">
        <v>0.13247131843326962</v>
      </c>
      <c r="H43" s="3">
        <v>4.6398000000000002E-2</v>
      </c>
      <c r="I43" s="3">
        <v>0.1994934833185</v>
      </c>
      <c r="J43" s="3">
        <v>0.205266092638</v>
      </c>
      <c r="K43" s="3">
        <v>0.21425110027799998</v>
      </c>
      <c r="L43" s="3">
        <v>6.0975409906999997E-2</v>
      </c>
      <c r="M43" s="3">
        <v>0.82042490786650002</v>
      </c>
      <c r="N43" s="3">
        <v>4.1697287989999998E-2</v>
      </c>
      <c r="O43" s="3">
        <v>1.7518201629000002E-2</v>
      </c>
      <c r="P43" s="3">
        <v>1.7111769700000005E-3</v>
      </c>
      <c r="Q43" s="3">
        <v>8.4973477310000007E-3</v>
      </c>
      <c r="R43" s="3">
        <v>3.0404200113000001E-2</v>
      </c>
      <c r="S43" s="3">
        <v>1.1918089409999999E-2</v>
      </c>
      <c r="T43" s="3">
        <v>3.6677568219999996E-3</v>
      </c>
      <c r="U43" s="3">
        <v>4.7506293615000002E-3</v>
      </c>
      <c r="V43" s="3">
        <v>0.71774076957999999</v>
      </c>
      <c r="W43" s="3">
        <v>0.13644276296299998</v>
      </c>
      <c r="X43" s="3">
        <v>1.3889232401794502E-2</v>
      </c>
      <c r="Y43" s="3">
        <v>2.1834895705325E-2</v>
      </c>
      <c r="Z43" s="3">
        <v>6.9741638087635009E-3</v>
      </c>
      <c r="AA43" s="3">
        <v>5.5659990477324997E-3</v>
      </c>
      <c r="AB43" s="3">
        <v>4.8264290963615501E-2</v>
      </c>
      <c r="AC43" s="3">
        <v>6.2883349624000004E-3</v>
      </c>
      <c r="AD43" s="3">
        <v>5.1025684000000002E-3</v>
      </c>
      <c r="AE43" s="51"/>
      <c r="AF43" s="22">
        <v>1938.285155</v>
      </c>
      <c r="AG43" s="22">
        <v>29.572520000000001</v>
      </c>
      <c r="AH43" s="22" t="s">
        <v>417</v>
      </c>
      <c r="AI43" s="22">
        <v>1254</v>
      </c>
      <c r="AJ43" s="22" t="s">
        <v>417</v>
      </c>
      <c r="AK43" s="22" t="s">
        <v>419</v>
      </c>
      <c r="AL43" s="40" t="s">
        <v>49</v>
      </c>
    </row>
    <row r="44" spans="1:38" ht="26.25" customHeight="1" thickBot="1" x14ac:dyDescent="0.45">
      <c r="A44" s="60" t="s">
        <v>70</v>
      </c>
      <c r="B44" s="60" t="s">
        <v>111</v>
      </c>
      <c r="C44" s="61" t="s">
        <v>112</v>
      </c>
      <c r="D44" s="62"/>
      <c r="E44" s="3">
        <v>3.2842518267000003</v>
      </c>
      <c r="F44" s="3">
        <v>1.3065007202000001</v>
      </c>
      <c r="G44" s="3">
        <v>2.0417020000000003E-3</v>
      </c>
      <c r="H44" s="3">
        <v>7.8111279999999988E-4</v>
      </c>
      <c r="I44" s="3">
        <v>0.19565633230000001</v>
      </c>
      <c r="J44" s="3">
        <v>0.19565633230000001</v>
      </c>
      <c r="K44" s="3">
        <v>0.19565633230000001</v>
      </c>
      <c r="L44" s="3">
        <v>0.10540979410000001</v>
      </c>
      <c r="M44" s="3">
        <v>6.5780313079000008</v>
      </c>
      <c r="N44" s="3">
        <v>1.8836220000000001E-4</v>
      </c>
      <c r="O44" s="3">
        <v>1.0208510000000002E-6</v>
      </c>
      <c r="P44" s="3" t="s">
        <v>416</v>
      </c>
      <c r="Q44" s="3" t="s">
        <v>419</v>
      </c>
      <c r="R44" s="3">
        <v>5.1042549999999998E-6</v>
      </c>
      <c r="S44" s="3">
        <v>1.7354467000000001E-4</v>
      </c>
      <c r="T44" s="3">
        <v>7.1459569999999997E-6</v>
      </c>
      <c r="U44" s="3">
        <v>1.0208510000000002E-6</v>
      </c>
      <c r="V44" s="3">
        <v>1.020851E-4</v>
      </c>
      <c r="W44" s="3" t="s">
        <v>419</v>
      </c>
      <c r="X44" s="3">
        <v>3.1415929999999997E-6</v>
      </c>
      <c r="Y44" s="3">
        <v>5.025215E-6</v>
      </c>
      <c r="Z44" s="3" t="s">
        <v>419</v>
      </c>
      <c r="AA44" s="3" t="s">
        <v>419</v>
      </c>
      <c r="AB44" s="3" t="s">
        <v>419</v>
      </c>
      <c r="AC44" s="3" t="s">
        <v>419</v>
      </c>
      <c r="AD44" s="3" t="s">
        <v>419</v>
      </c>
      <c r="AE44" s="51"/>
      <c r="AF44" s="22">
        <v>4364.4541849999996</v>
      </c>
      <c r="AG44" s="22" t="s">
        <v>417</v>
      </c>
      <c r="AH44" s="22" t="s">
        <v>417</v>
      </c>
      <c r="AI44" s="22" t="s">
        <v>417</v>
      </c>
      <c r="AJ44" s="22" t="s">
        <v>417</v>
      </c>
      <c r="AK44" s="22" t="s">
        <v>419</v>
      </c>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t="s">
        <v>418</v>
      </c>
      <c r="AG45" s="22" t="s">
        <v>418</v>
      </c>
      <c r="AH45" s="22" t="s">
        <v>418</v>
      </c>
      <c r="AI45" s="22" t="s">
        <v>418</v>
      </c>
      <c r="AJ45" s="22" t="s">
        <v>418</v>
      </c>
      <c r="AK45" s="22" t="s">
        <v>418</v>
      </c>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t="s">
        <v>418</v>
      </c>
      <c r="AG46" s="22" t="s">
        <v>418</v>
      </c>
      <c r="AH46" s="22" t="s">
        <v>418</v>
      </c>
      <c r="AI46" s="22" t="s">
        <v>418</v>
      </c>
      <c r="AJ46" s="22" t="s">
        <v>418</v>
      </c>
      <c r="AK46" s="22" t="s">
        <v>418</v>
      </c>
      <c r="AL46" s="40" t="s">
        <v>49</v>
      </c>
    </row>
    <row r="47" spans="1:38" ht="26.25" customHeight="1" thickBot="1" x14ac:dyDescent="0.45">
      <c r="A47" s="60" t="s">
        <v>70</v>
      </c>
      <c r="B47" s="60" t="s">
        <v>117</v>
      </c>
      <c r="C47" s="61" t="s">
        <v>118</v>
      </c>
      <c r="D47" s="62"/>
      <c r="E47" s="3">
        <v>0.67179615789175506</v>
      </c>
      <c r="F47" s="3">
        <v>0.17007497668145696</v>
      </c>
      <c r="G47" s="3">
        <v>8.5037488340728492E-3</v>
      </c>
      <c r="H47" s="3" t="s">
        <v>416</v>
      </c>
      <c r="I47" s="3" t="s">
        <v>416</v>
      </c>
      <c r="J47" s="3" t="s">
        <v>416</v>
      </c>
      <c r="K47" s="3" t="s">
        <v>416</v>
      </c>
      <c r="L47" s="3" t="s">
        <v>416</v>
      </c>
      <c r="M47" s="3">
        <v>5.3573617654658934</v>
      </c>
      <c r="N47" s="3" t="s">
        <v>416</v>
      </c>
      <c r="O47" s="3" t="s">
        <v>416</v>
      </c>
      <c r="P47" s="3" t="s">
        <v>416</v>
      </c>
      <c r="Q47" s="3" t="s">
        <v>416</v>
      </c>
      <c r="R47" s="3" t="s">
        <v>416</v>
      </c>
      <c r="S47" s="3" t="s">
        <v>416</v>
      </c>
      <c r="T47" s="3" t="s">
        <v>416</v>
      </c>
      <c r="U47" s="3" t="s">
        <v>416</v>
      </c>
      <c r="V47" s="3" t="s">
        <v>416</v>
      </c>
      <c r="W47" s="3" t="s">
        <v>416</v>
      </c>
      <c r="X47" s="3" t="s">
        <v>416</v>
      </c>
      <c r="Y47" s="3" t="s">
        <v>416</v>
      </c>
      <c r="Z47" s="3" t="s">
        <v>416</v>
      </c>
      <c r="AA47" s="3" t="s">
        <v>416</v>
      </c>
      <c r="AB47" s="3" t="s">
        <v>416</v>
      </c>
      <c r="AC47" s="3" t="s">
        <v>416</v>
      </c>
      <c r="AD47" s="3" t="s">
        <v>416</v>
      </c>
      <c r="AE47" s="51"/>
      <c r="AF47" s="22">
        <v>1875.0766179130633</v>
      </c>
      <c r="AG47" s="22" t="s">
        <v>416</v>
      </c>
      <c r="AH47" s="22" t="s">
        <v>416</v>
      </c>
      <c r="AI47" s="22" t="s">
        <v>416</v>
      </c>
      <c r="AJ47" s="22" t="s">
        <v>416</v>
      </c>
      <c r="AK47" s="22" t="s">
        <v>416</v>
      </c>
      <c r="AL47" s="40" t="s">
        <v>49</v>
      </c>
    </row>
    <row r="48" spans="1:38" ht="26.25" customHeight="1" thickBot="1" x14ac:dyDescent="0.45">
      <c r="A48" s="60" t="s">
        <v>119</v>
      </c>
      <c r="B48" s="60" t="s">
        <v>120</v>
      </c>
      <c r="C48" s="61" t="s">
        <v>121</v>
      </c>
      <c r="D48" s="62"/>
      <c r="E48" s="3" t="s">
        <v>419</v>
      </c>
      <c r="F48" s="3">
        <v>5.6804058750000008</v>
      </c>
      <c r="G48" s="3" t="s">
        <v>419</v>
      </c>
      <c r="H48" s="3" t="s">
        <v>419</v>
      </c>
      <c r="I48" s="3">
        <v>0.172465335</v>
      </c>
      <c r="J48" s="3">
        <v>1.1497689000000002</v>
      </c>
      <c r="K48" s="3">
        <v>2.450102775</v>
      </c>
      <c r="L48" s="3" t="s">
        <v>416</v>
      </c>
      <c r="M48" s="3" t="s">
        <v>419</v>
      </c>
      <c r="N48" s="3" t="s">
        <v>416</v>
      </c>
      <c r="O48" s="3" t="s">
        <v>416</v>
      </c>
      <c r="P48" s="3" t="s">
        <v>416</v>
      </c>
      <c r="Q48" s="3" t="s">
        <v>416</v>
      </c>
      <c r="R48" s="3" t="s">
        <v>416</v>
      </c>
      <c r="S48" s="3" t="s">
        <v>416</v>
      </c>
      <c r="T48" s="3" t="s">
        <v>416</v>
      </c>
      <c r="U48" s="3" t="s">
        <v>416</v>
      </c>
      <c r="V48" s="3" t="s">
        <v>416</v>
      </c>
      <c r="W48" s="3" t="s">
        <v>419</v>
      </c>
      <c r="X48" s="3" t="s">
        <v>419</v>
      </c>
      <c r="Y48" s="3" t="s">
        <v>419</v>
      </c>
      <c r="Z48" s="3" t="s">
        <v>419</v>
      </c>
      <c r="AA48" s="3" t="s">
        <v>419</v>
      </c>
      <c r="AB48" s="3" t="s">
        <v>419</v>
      </c>
      <c r="AC48" s="3" t="s">
        <v>419</v>
      </c>
      <c r="AD48" s="3" t="s">
        <v>419</v>
      </c>
      <c r="AE48" s="51"/>
      <c r="AF48" s="22" t="s">
        <v>419</v>
      </c>
      <c r="AG48" s="22" t="s">
        <v>419</v>
      </c>
      <c r="AH48" s="22" t="s">
        <v>419</v>
      </c>
      <c r="AI48" s="22" t="s">
        <v>419</v>
      </c>
      <c r="AJ48" s="22" t="s">
        <v>419</v>
      </c>
      <c r="AK48" s="22">
        <v>27.375450000000001</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t="s">
        <v>419</v>
      </c>
      <c r="AG49" s="22" t="s">
        <v>419</v>
      </c>
      <c r="AH49" s="22" t="s">
        <v>419</v>
      </c>
      <c r="AI49" s="22" t="s">
        <v>419</v>
      </c>
      <c r="AJ49" s="22" t="s">
        <v>419</v>
      </c>
      <c r="AK49" s="22" t="s">
        <v>419</v>
      </c>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t="s">
        <v>419</v>
      </c>
      <c r="AG50" s="22" t="s">
        <v>419</v>
      </c>
      <c r="AH50" s="22" t="s">
        <v>419</v>
      </c>
      <c r="AI50" s="22" t="s">
        <v>419</v>
      </c>
      <c r="AJ50" s="22" t="s">
        <v>419</v>
      </c>
      <c r="AK50" s="22" t="s">
        <v>419</v>
      </c>
      <c r="AL50" s="40" t="s">
        <v>422</v>
      </c>
    </row>
    <row r="51" spans="1:38" ht="26.25" customHeight="1" thickBot="1" x14ac:dyDescent="0.45">
      <c r="A51" s="60" t="s">
        <v>119</v>
      </c>
      <c r="B51" s="64" t="s">
        <v>128</v>
      </c>
      <c r="C51" s="61" t="s">
        <v>129</v>
      </c>
      <c r="D51" s="62"/>
      <c r="E51" s="3" t="s">
        <v>419</v>
      </c>
      <c r="F51" s="3">
        <v>3.36978E-2</v>
      </c>
      <c r="G51" s="3" t="s">
        <v>416</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416</v>
      </c>
      <c r="X51" s="3" t="s">
        <v>419</v>
      </c>
      <c r="Y51" s="3" t="s">
        <v>419</v>
      </c>
      <c r="Z51" s="3" t="s">
        <v>419</v>
      </c>
      <c r="AA51" s="3" t="s">
        <v>419</v>
      </c>
      <c r="AB51" s="3" t="s">
        <v>419</v>
      </c>
      <c r="AC51" s="3" t="s">
        <v>419</v>
      </c>
      <c r="AD51" s="3" t="s">
        <v>419</v>
      </c>
      <c r="AE51" s="51"/>
      <c r="AF51" s="22" t="s">
        <v>419</v>
      </c>
      <c r="AG51" s="22" t="s">
        <v>419</v>
      </c>
      <c r="AH51" s="22" t="s">
        <v>419</v>
      </c>
      <c r="AI51" s="22" t="s">
        <v>419</v>
      </c>
      <c r="AJ51" s="22" t="s">
        <v>419</v>
      </c>
      <c r="AK51" s="22">
        <v>168.489</v>
      </c>
      <c r="AL51" s="40" t="s">
        <v>130</v>
      </c>
    </row>
    <row r="52" spans="1:38" ht="26.25" customHeight="1" thickBot="1" x14ac:dyDescent="0.45">
      <c r="A52" s="60" t="s">
        <v>119</v>
      </c>
      <c r="B52" s="64" t="s">
        <v>131</v>
      </c>
      <c r="C52" s="66" t="s">
        <v>391</v>
      </c>
      <c r="D52" s="63"/>
      <c r="E52" s="3" t="s">
        <v>445</v>
      </c>
      <c r="F52" s="3" t="s">
        <v>445</v>
      </c>
      <c r="G52" s="3" t="s">
        <v>445</v>
      </c>
      <c r="H52" s="3">
        <v>2.5329522899999998E-2</v>
      </c>
      <c r="I52" s="3" t="s">
        <v>445</v>
      </c>
      <c r="J52" s="3" t="s">
        <v>445</v>
      </c>
      <c r="K52" s="3" t="s">
        <v>445</v>
      </c>
      <c r="L52" s="3" t="s">
        <v>419</v>
      </c>
      <c r="M52" s="3">
        <v>2.0724155099999999</v>
      </c>
      <c r="N52" s="3">
        <v>0.11743687890000001</v>
      </c>
      <c r="O52" s="3" t="s">
        <v>418</v>
      </c>
      <c r="P52" s="3" t="s">
        <v>418</v>
      </c>
      <c r="Q52" s="3">
        <v>0.11743687890000001</v>
      </c>
      <c r="R52" s="3">
        <v>0.11743687890000001</v>
      </c>
      <c r="S52" s="3">
        <v>0.11743687890000001</v>
      </c>
      <c r="T52" s="3">
        <v>0.11743687890000001</v>
      </c>
      <c r="U52" s="3">
        <v>0.11743687890000001</v>
      </c>
      <c r="V52" s="3">
        <v>0.11743687890000001</v>
      </c>
      <c r="W52" s="3">
        <v>0.13125298230000002</v>
      </c>
      <c r="X52" s="3" t="s">
        <v>419</v>
      </c>
      <c r="Y52" s="3" t="s">
        <v>419</v>
      </c>
      <c r="Z52" s="3" t="s">
        <v>419</v>
      </c>
      <c r="AA52" s="3" t="s">
        <v>419</v>
      </c>
      <c r="AB52" s="3" t="s">
        <v>419</v>
      </c>
      <c r="AC52" s="3" t="s">
        <v>419</v>
      </c>
      <c r="AD52" s="3" t="s">
        <v>419</v>
      </c>
      <c r="AE52" s="51"/>
      <c r="AF52" s="22" t="s">
        <v>419</v>
      </c>
      <c r="AG52" s="22" t="s">
        <v>419</v>
      </c>
      <c r="AH52" s="22" t="s">
        <v>419</v>
      </c>
      <c r="AI52" s="22" t="s">
        <v>419</v>
      </c>
      <c r="AJ52" s="22" t="s">
        <v>419</v>
      </c>
      <c r="AK52" s="22">
        <v>23.026838999999999</v>
      </c>
      <c r="AL52" s="40" t="s">
        <v>132</v>
      </c>
    </row>
    <row r="53" spans="1:38" ht="26.25" customHeight="1" thickBot="1" x14ac:dyDescent="0.45">
      <c r="A53" s="60" t="s">
        <v>119</v>
      </c>
      <c r="B53" s="64" t="s">
        <v>133</v>
      </c>
      <c r="C53" s="66" t="s">
        <v>134</v>
      </c>
      <c r="D53" s="63"/>
      <c r="E53" s="3" t="s">
        <v>419</v>
      </c>
      <c r="F53" s="3">
        <v>2.6934108000000001</v>
      </c>
      <c r="G53" s="3" t="s">
        <v>416</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416</v>
      </c>
      <c r="X53" s="3" t="s">
        <v>419</v>
      </c>
      <c r="Y53" s="3" t="s">
        <v>419</v>
      </c>
      <c r="Z53" s="3" t="s">
        <v>419</v>
      </c>
      <c r="AA53" s="3" t="s">
        <v>419</v>
      </c>
      <c r="AB53" s="3" t="s">
        <v>419</v>
      </c>
      <c r="AC53" s="3" t="s">
        <v>419</v>
      </c>
      <c r="AD53" s="3" t="s">
        <v>419</v>
      </c>
      <c r="AE53" s="51"/>
      <c r="AF53" s="22" t="s">
        <v>419</v>
      </c>
      <c r="AG53" s="22" t="s">
        <v>419</v>
      </c>
      <c r="AH53" s="22" t="s">
        <v>419</v>
      </c>
      <c r="AI53" s="22" t="s">
        <v>419</v>
      </c>
      <c r="AJ53" s="22" t="s">
        <v>419</v>
      </c>
      <c r="AK53" s="22">
        <v>2.2445090000000003</v>
      </c>
      <c r="AL53" s="40" t="s">
        <v>423</v>
      </c>
    </row>
    <row r="54" spans="1:38" ht="37.5" customHeight="1" thickBot="1" x14ac:dyDescent="0.45">
      <c r="A54" s="60" t="s">
        <v>119</v>
      </c>
      <c r="B54" s="64" t="s">
        <v>135</v>
      </c>
      <c r="C54" s="66" t="s">
        <v>136</v>
      </c>
      <c r="D54" s="63"/>
      <c r="E54" s="3" t="s">
        <v>419</v>
      </c>
      <c r="F54" s="3">
        <v>8.9019999999999995E-4</v>
      </c>
      <c r="G54" s="3" t="s">
        <v>416</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416</v>
      </c>
      <c r="X54" s="3" t="s">
        <v>419</v>
      </c>
      <c r="Y54" s="3" t="s">
        <v>419</v>
      </c>
      <c r="Z54" s="3" t="s">
        <v>419</v>
      </c>
      <c r="AA54" s="3" t="s">
        <v>419</v>
      </c>
      <c r="AB54" s="3" t="s">
        <v>419</v>
      </c>
      <c r="AC54" s="3" t="s">
        <v>419</v>
      </c>
      <c r="AD54" s="3" t="s">
        <v>419</v>
      </c>
      <c r="AE54" s="51"/>
      <c r="AF54" s="22" t="s">
        <v>419</v>
      </c>
      <c r="AG54" s="22" t="s">
        <v>419</v>
      </c>
      <c r="AH54" s="22" t="s">
        <v>419</v>
      </c>
      <c r="AI54" s="22" t="s">
        <v>419</v>
      </c>
      <c r="AJ54" s="22" t="s">
        <v>419</v>
      </c>
      <c r="AK54" s="22">
        <v>8.9019999999999992</v>
      </c>
      <c r="AL54" s="40" t="s">
        <v>424</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t="s">
        <v>419</v>
      </c>
      <c r="AG55" s="22" t="s">
        <v>419</v>
      </c>
      <c r="AH55" s="22" t="s">
        <v>419</v>
      </c>
      <c r="AI55" s="22" t="s">
        <v>419</v>
      </c>
      <c r="AJ55" s="22" t="s">
        <v>419</v>
      </c>
      <c r="AK55" s="22" t="s">
        <v>419</v>
      </c>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t="s">
        <v>419</v>
      </c>
      <c r="AG56" s="22" t="s">
        <v>419</v>
      </c>
      <c r="AH56" s="22" t="s">
        <v>419</v>
      </c>
      <c r="AI56" s="22" t="s">
        <v>419</v>
      </c>
      <c r="AJ56" s="22" t="s">
        <v>419</v>
      </c>
      <c r="AK56" s="22" t="s">
        <v>419</v>
      </c>
      <c r="AL56" s="40"/>
    </row>
    <row r="57" spans="1:38" ht="26.25" customHeight="1" thickBot="1" x14ac:dyDescent="0.45">
      <c r="A57" s="60" t="s">
        <v>53</v>
      </c>
      <c r="B57" s="60" t="s">
        <v>142</v>
      </c>
      <c r="C57" s="61" t="s">
        <v>143</v>
      </c>
      <c r="D57" s="62"/>
      <c r="E57" s="3" t="s">
        <v>418</v>
      </c>
      <c r="F57" s="3" t="s">
        <v>418</v>
      </c>
      <c r="G57" s="3" t="s">
        <v>418</v>
      </c>
      <c r="H57" s="3" t="s">
        <v>418</v>
      </c>
      <c r="I57" s="3">
        <v>0.10858937525191455</v>
      </c>
      <c r="J57" s="3">
        <v>0.1954608754534462</v>
      </c>
      <c r="K57" s="3">
        <v>0.21717875050382909</v>
      </c>
      <c r="L57" s="3">
        <v>3.2576812575574364E-3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t="s">
        <v>419</v>
      </c>
      <c r="AG57" s="22" t="s">
        <v>419</v>
      </c>
      <c r="AH57" s="22" t="s">
        <v>419</v>
      </c>
      <c r="AI57" s="22" t="s">
        <v>419</v>
      </c>
      <c r="AJ57" s="22" t="s">
        <v>419</v>
      </c>
      <c r="AK57" s="22">
        <v>6429.1080000000002</v>
      </c>
      <c r="AL57" s="40" t="s">
        <v>144</v>
      </c>
    </row>
    <row r="58" spans="1:38" ht="26.25" customHeight="1" thickBot="1" x14ac:dyDescent="0.45">
      <c r="A58" s="60" t="s">
        <v>53</v>
      </c>
      <c r="B58" s="60" t="s">
        <v>145</v>
      </c>
      <c r="C58" s="61" t="s">
        <v>146</v>
      </c>
      <c r="D58" s="62"/>
      <c r="E58" s="3" t="s">
        <v>418</v>
      </c>
      <c r="F58" s="3" t="s">
        <v>418</v>
      </c>
      <c r="G58" s="3" t="s">
        <v>418</v>
      </c>
      <c r="H58" s="3" t="s">
        <v>418</v>
      </c>
      <c r="I58" s="3">
        <v>6.8683863083999997E-3</v>
      </c>
      <c r="J58" s="3">
        <v>4.5789242055999997E-2</v>
      </c>
      <c r="K58" s="3">
        <v>9.1578484111999994E-2</v>
      </c>
      <c r="L58" s="3">
        <v>3.1594577018639998E-5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t="s">
        <v>419</v>
      </c>
      <c r="AG58" s="22" t="s">
        <v>419</v>
      </c>
      <c r="AH58" s="22" t="s">
        <v>419</v>
      </c>
      <c r="AI58" s="22" t="s">
        <v>419</v>
      </c>
      <c r="AJ58" s="22" t="s">
        <v>419</v>
      </c>
      <c r="AK58" s="22">
        <v>228.94621027999997</v>
      </c>
      <c r="AL58" s="40" t="s">
        <v>147</v>
      </c>
    </row>
    <row r="59" spans="1:38" ht="26.25" customHeight="1" thickBot="1" x14ac:dyDescent="0.45">
      <c r="A59" s="60" t="s">
        <v>53</v>
      </c>
      <c r="B59" s="68" t="s">
        <v>148</v>
      </c>
      <c r="C59" s="61" t="s">
        <v>401</v>
      </c>
      <c r="D59" s="62"/>
      <c r="E59" s="3" t="s">
        <v>418</v>
      </c>
      <c r="F59" s="3" t="s">
        <v>418</v>
      </c>
      <c r="G59" s="3" t="s">
        <v>418</v>
      </c>
      <c r="H59" s="3" t="s">
        <v>418</v>
      </c>
      <c r="I59" s="3">
        <v>2.8337944800000001E-2</v>
      </c>
      <c r="J59" s="3">
        <v>3.1880187900000002E-2</v>
      </c>
      <c r="K59" s="3">
        <v>3.5422430999999997E-2</v>
      </c>
      <c r="L59" s="3">
        <v>1.7569525775999999E-5</v>
      </c>
      <c r="M59" s="3" t="s">
        <v>418</v>
      </c>
      <c r="N59" s="3">
        <v>0.20072710899999999</v>
      </c>
      <c r="O59" s="3">
        <v>1.5349720100000002E-2</v>
      </c>
      <c r="P59" s="3">
        <v>3.5422431E-4</v>
      </c>
      <c r="Q59" s="3">
        <v>2.2434206300000002E-2</v>
      </c>
      <c r="R59" s="3">
        <v>2.7157197100000002E-2</v>
      </c>
      <c r="S59" s="3">
        <v>8.2652338999999997E-4</v>
      </c>
      <c r="T59" s="3">
        <v>5.7856637299999999E-2</v>
      </c>
      <c r="U59" s="3">
        <v>9.4459816000000002E-2</v>
      </c>
      <c r="V59" s="3">
        <v>4.3687664899999999E-2</v>
      </c>
      <c r="W59" s="3" t="s">
        <v>418</v>
      </c>
      <c r="X59" s="3" t="s">
        <v>418</v>
      </c>
      <c r="Y59" s="3" t="s">
        <v>418</v>
      </c>
      <c r="Z59" s="3" t="s">
        <v>418</v>
      </c>
      <c r="AA59" s="3" t="s">
        <v>418</v>
      </c>
      <c r="AB59" s="3" t="s">
        <v>418</v>
      </c>
      <c r="AC59" s="3" t="s">
        <v>418</v>
      </c>
      <c r="AD59" s="3" t="s">
        <v>418</v>
      </c>
      <c r="AE59" s="51"/>
      <c r="AF59" s="22" t="s">
        <v>419</v>
      </c>
      <c r="AG59" s="22" t="s">
        <v>419</v>
      </c>
      <c r="AH59" s="22" t="s">
        <v>419</v>
      </c>
      <c r="AI59" s="22" t="s">
        <v>419</v>
      </c>
      <c r="AJ59" s="22" t="s">
        <v>419</v>
      </c>
      <c r="AK59" s="22">
        <v>118074.77</v>
      </c>
      <c r="AL59" s="40" t="s">
        <v>425</v>
      </c>
    </row>
    <row r="60" spans="1:38" ht="26.25" customHeight="1" thickBot="1" x14ac:dyDescent="0.45">
      <c r="A60" s="60" t="s">
        <v>53</v>
      </c>
      <c r="B60" s="68" t="s">
        <v>149</v>
      </c>
      <c r="C60" s="61" t="s">
        <v>150</v>
      </c>
      <c r="D60" s="103"/>
      <c r="E60" s="3" t="s">
        <v>419</v>
      </c>
      <c r="F60" s="3" t="s">
        <v>419</v>
      </c>
      <c r="G60" s="3" t="s">
        <v>419</v>
      </c>
      <c r="H60" s="3" t="s">
        <v>419</v>
      </c>
      <c r="I60" s="3">
        <v>0.15538054500000001</v>
      </c>
      <c r="J60" s="3">
        <v>1.55380545</v>
      </c>
      <c r="K60" s="3">
        <v>3.1697631180000001</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t="s">
        <v>419</v>
      </c>
      <c r="AG60" s="22" t="s">
        <v>419</v>
      </c>
      <c r="AH60" s="22" t="s">
        <v>419</v>
      </c>
      <c r="AI60" s="22" t="s">
        <v>419</v>
      </c>
      <c r="AJ60" s="22" t="s">
        <v>419</v>
      </c>
      <c r="AK60" s="22">
        <v>31.076108999999999</v>
      </c>
      <c r="AL60" s="40" t="s">
        <v>426</v>
      </c>
    </row>
    <row r="61" spans="1:38" ht="26.25" customHeight="1" thickBot="1" x14ac:dyDescent="0.45">
      <c r="A61" s="60" t="s">
        <v>53</v>
      </c>
      <c r="B61" s="68" t="s">
        <v>151</v>
      </c>
      <c r="C61" s="61" t="s">
        <v>152</v>
      </c>
      <c r="D61" s="62"/>
      <c r="E61" s="3" t="s">
        <v>419</v>
      </c>
      <c r="F61" s="3" t="s">
        <v>419</v>
      </c>
      <c r="G61" s="3" t="s">
        <v>419</v>
      </c>
      <c r="H61" s="3" t="s">
        <v>419</v>
      </c>
      <c r="I61" s="3">
        <v>1.1325096418743457</v>
      </c>
      <c r="J61" s="3">
        <v>11.325096418743454</v>
      </c>
      <c r="K61" s="3">
        <v>37.909377602575915</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t="s">
        <v>419</v>
      </c>
      <c r="AG61" s="22" t="s">
        <v>419</v>
      </c>
      <c r="AH61" s="22" t="s">
        <v>419</v>
      </c>
      <c r="AI61" s="22" t="s">
        <v>419</v>
      </c>
      <c r="AJ61" s="22" t="s">
        <v>419</v>
      </c>
      <c r="AK61" s="22" t="s">
        <v>419</v>
      </c>
      <c r="AL61" s="40" t="s">
        <v>427</v>
      </c>
    </row>
    <row r="62" spans="1:38" ht="26.25" customHeight="1" thickBot="1" x14ac:dyDescent="0.45">
      <c r="A62" s="60" t="s">
        <v>53</v>
      </c>
      <c r="B62" s="68" t="s">
        <v>153</v>
      </c>
      <c r="C62" s="61" t="s">
        <v>154</v>
      </c>
      <c r="D62" s="62"/>
      <c r="E62" s="3" t="s">
        <v>416</v>
      </c>
      <c r="F62" s="3" t="s">
        <v>416</v>
      </c>
      <c r="G62" s="3" t="s">
        <v>416</v>
      </c>
      <c r="H62" s="3" t="s">
        <v>416</v>
      </c>
      <c r="I62" s="3" t="s">
        <v>416</v>
      </c>
      <c r="J62" s="3" t="s">
        <v>416</v>
      </c>
      <c r="K62" s="3" t="s">
        <v>416</v>
      </c>
      <c r="L62" s="3" t="s">
        <v>416</v>
      </c>
      <c r="M62" s="3" t="s">
        <v>416</v>
      </c>
      <c r="N62" s="3" t="s">
        <v>416</v>
      </c>
      <c r="O62" s="3" t="s">
        <v>416</v>
      </c>
      <c r="P62" s="3" t="s">
        <v>416</v>
      </c>
      <c r="Q62" s="3" t="s">
        <v>416</v>
      </c>
      <c r="R62" s="3" t="s">
        <v>416</v>
      </c>
      <c r="S62" s="3" t="s">
        <v>416</v>
      </c>
      <c r="T62" s="3" t="s">
        <v>416</v>
      </c>
      <c r="U62" s="3" t="s">
        <v>416</v>
      </c>
      <c r="V62" s="3" t="s">
        <v>416</v>
      </c>
      <c r="W62" s="3" t="s">
        <v>416</v>
      </c>
      <c r="X62" s="3" t="s">
        <v>416</v>
      </c>
      <c r="Y62" s="3" t="s">
        <v>416</v>
      </c>
      <c r="Z62" s="3" t="s">
        <v>416</v>
      </c>
      <c r="AA62" s="3" t="s">
        <v>416</v>
      </c>
      <c r="AB62" s="3" t="s">
        <v>416</v>
      </c>
      <c r="AC62" s="3" t="s">
        <v>416</v>
      </c>
      <c r="AD62" s="3" t="s">
        <v>416</v>
      </c>
      <c r="AE62" s="51"/>
      <c r="AF62" s="22" t="s">
        <v>419</v>
      </c>
      <c r="AG62" s="22" t="s">
        <v>419</v>
      </c>
      <c r="AH62" s="22" t="s">
        <v>419</v>
      </c>
      <c r="AI62" s="22" t="s">
        <v>419</v>
      </c>
      <c r="AJ62" s="22" t="s">
        <v>419</v>
      </c>
      <c r="AK62" s="22" t="s">
        <v>419</v>
      </c>
      <c r="AL62" s="40" t="s">
        <v>428</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t="s">
        <v>419</v>
      </c>
      <c r="AG63" s="22" t="s">
        <v>419</v>
      </c>
      <c r="AH63" s="22" t="s">
        <v>419</v>
      </c>
      <c r="AI63" s="22" t="s">
        <v>419</v>
      </c>
      <c r="AJ63" s="22" t="s">
        <v>419</v>
      </c>
      <c r="AK63" s="22" t="s">
        <v>419</v>
      </c>
      <c r="AL63" s="40" t="s">
        <v>422</v>
      </c>
    </row>
    <row r="64" spans="1:38" ht="26.25" customHeight="1" thickBot="1" x14ac:dyDescent="0.45">
      <c r="A64" s="60" t="s">
        <v>53</v>
      </c>
      <c r="B64" s="68" t="s">
        <v>157</v>
      </c>
      <c r="C64" s="61" t="s">
        <v>158</v>
      </c>
      <c r="D64" s="62"/>
      <c r="E64" s="3">
        <v>0.135046</v>
      </c>
      <c r="F64" s="3">
        <v>1.2154139999999999E-2</v>
      </c>
      <c r="G64" s="3" t="s">
        <v>419</v>
      </c>
      <c r="H64" s="3">
        <v>6.7523000000000001E-3</v>
      </c>
      <c r="I64" s="3" t="s">
        <v>419</v>
      </c>
      <c r="J64" s="3" t="s">
        <v>419</v>
      </c>
      <c r="K64" s="3" t="s">
        <v>419</v>
      </c>
      <c r="L64" s="3" t="s">
        <v>419</v>
      </c>
      <c r="M64" s="3">
        <v>8.1027600000000007E-4</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t="s">
        <v>419</v>
      </c>
      <c r="AG64" s="22" t="s">
        <v>419</v>
      </c>
      <c r="AH64" s="22" t="s">
        <v>419</v>
      </c>
      <c r="AI64" s="22" t="s">
        <v>419</v>
      </c>
      <c r="AJ64" s="22" t="s">
        <v>419</v>
      </c>
      <c r="AK64" s="22">
        <v>135.04599999999999</v>
      </c>
      <c r="AL64" s="40" t="s">
        <v>159</v>
      </c>
    </row>
    <row r="65" spans="1:38" ht="26.25" customHeight="1" thickBot="1" x14ac:dyDescent="0.45">
      <c r="A65" s="60" t="s">
        <v>53</v>
      </c>
      <c r="B65" s="64" t="s">
        <v>160</v>
      </c>
      <c r="C65" s="61" t="s">
        <v>161</v>
      </c>
      <c r="D65" s="62"/>
      <c r="E65" s="3">
        <v>0.158</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t="s">
        <v>419</v>
      </c>
      <c r="AG65" s="22" t="s">
        <v>419</v>
      </c>
      <c r="AH65" s="22" t="s">
        <v>419</v>
      </c>
      <c r="AI65" s="22" t="s">
        <v>419</v>
      </c>
      <c r="AJ65" s="22" t="s">
        <v>419</v>
      </c>
      <c r="AK65" s="22">
        <v>180.02600000000001</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t="s">
        <v>419</v>
      </c>
      <c r="AG66" s="22" t="s">
        <v>419</v>
      </c>
      <c r="AH66" s="22" t="s">
        <v>419</v>
      </c>
      <c r="AI66" s="22" t="s">
        <v>419</v>
      </c>
      <c r="AJ66" s="22" t="s">
        <v>419</v>
      </c>
      <c r="AK66" s="22" t="s">
        <v>419</v>
      </c>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t="s">
        <v>419</v>
      </c>
      <c r="AG67" s="22" t="s">
        <v>419</v>
      </c>
      <c r="AH67" s="22" t="s">
        <v>419</v>
      </c>
      <c r="AI67" s="22" t="s">
        <v>419</v>
      </c>
      <c r="AJ67" s="22" t="s">
        <v>419</v>
      </c>
      <c r="AK67" s="22" t="s">
        <v>419</v>
      </c>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t="s">
        <v>419</v>
      </c>
      <c r="AG68" s="22" t="s">
        <v>419</v>
      </c>
      <c r="AH68" s="22" t="s">
        <v>419</v>
      </c>
      <c r="AI68" s="22" t="s">
        <v>419</v>
      </c>
      <c r="AJ68" s="22" t="s">
        <v>419</v>
      </c>
      <c r="AK68" s="22" t="s">
        <v>419</v>
      </c>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t="s">
        <v>419</v>
      </c>
      <c r="AG69" s="22" t="s">
        <v>419</v>
      </c>
      <c r="AH69" s="22" t="s">
        <v>419</v>
      </c>
      <c r="AI69" s="22" t="s">
        <v>419</v>
      </c>
      <c r="AJ69" s="22" t="s">
        <v>419</v>
      </c>
      <c r="AK69" s="22" t="s">
        <v>419</v>
      </c>
      <c r="AL69" s="40" t="s">
        <v>174</v>
      </c>
    </row>
    <row r="70" spans="1:38" ht="26.25" customHeight="1" thickBot="1" x14ac:dyDescent="0.45">
      <c r="A70" s="60" t="s">
        <v>53</v>
      </c>
      <c r="B70" s="60" t="s">
        <v>175</v>
      </c>
      <c r="C70" s="61" t="s">
        <v>384</v>
      </c>
      <c r="D70" s="67"/>
      <c r="E70" s="3" t="s">
        <v>419</v>
      </c>
      <c r="F70" s="3" t="s">
        <v>417</v>
      </c>
      <c r="G70" s="3">
        <v>0.20800000000000002</v>
      </c>
      <c r="H70" s="3">
        <v>1.91</v>
      </c>
      <c r="I70" s="3">
        <v>0.13951787597999998</v>
      </c>
      <c r="J70" s="3">
        <v>0.18602383464</v>
      </c>
      <c r="K70" s="3">
        <v>0.23252979329999998</v>
      </c>
      <c r="L70" s="3" t="s">
        <v>419</v>
      </c>
      <c r="M70" s="3" t="s">
        <v>419</v>
      </c>
      <c r="N70" s="3" t="s">
        <v>419</v>
      </c>
      <c r="O70" s="3" t="s">
        <v>419</v>
      </c>
      <c r="P70" s="3" t="s">
        <v>444</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t="s">
        <v>419</v>
      </c>
      <c r="AG70" s="22" t="s">
        <v>419</v>
      </c>
      <c r="AH70" s="22" t="s">
        <v>419</v>
      </c>
      <c r="AI70" s="22" t="s">
        <v>419</v>
      </c>
      <c r="AJ70" s="22" t="s">
        <v>419</v>
      </c>
      <c r="AK70" s="22">
        <v>165.26663727678391</v>
      </c>
      <c r="AL70" s="40" t="s">
        <v>429</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t="s">
        <v>419</v>
      </c>
      <c r="AG71" s="22" t="s">
        <v>419</v>
      </c>
      <c r="AH71" s="22" t="s">
        <v>419</v>
      </c>
      <c r="AI71" s="22" t="s">
        <v>419</v>
      </c>
      <c r="AJ71" s="22" t="s">
        <v>419</v>
      </c>
      <c r="AK71" s="22" t="s">
        <v>419</v>
      </c>
      <c r="AL71" s="40" t="s">
        <v>422</v>
      </c>
    </row>
    <row r="72" spans="1:38" ht="26.25" customHeight="1" thickBot="1" x14ac:dyDescent="0.45">
      <c r="A72" s="60" t="s">
        <v>53</v>
      </c>
      <c r="B72" s="60" t="s">
        <v>178</v>
      </c>
      <c r="C72" s="61" t="s">
        <v>179</v>
      </c>
      <c r="D72" s="62"/>
      <c r="E72" s="3">
        <v>0.17548315901999872</v>
      </c>
      <c r="F72" s="3">
        <v>6.2094040883999543E-2</v>
      </c>
      <c r="G72" s="3">
        <v>8.0992227239999409E-2</v>
      </c>
      <c r="H72" s="3" t="s">
        <v>416</v>
      </c>
      <c r="I72" s="3">
        <v>2.8347279533999795E-2</v>
      </c>
      <c r="J72" s="3">
        <v>3.2396890895999765E-2</v>
      </c>
      <c r="K72" s="3">
        <v>4.0496113619999705E-2</v>
      </c>
      <c r="L72" s="3">
        <v>1.0205020632239924E-4</v>
      </c>
      <c r="M72" s="3">
        <v>2.2947797717999832</v>
      </c>
      <c r="N72" s="3">
        <v>2.4297668171999822E-2</v>
      </c>
      <c r="O72" s="3">
        <v>2.0248056809999849E-3</v>
      </c>
      <c r="P72" s="3">
        <v>3.2396890895999758E-2</v>
      </c>
      <c r="Q72" s="3">
        <v>1.3498704539999901E-4</v>
      </c>
      <c r="R72" s="3">
        <v>1.7548315901999871E-3</v>
      </c>
      <c r="S72" s="3">
        <v>2.6997409079999802E-2</v>
      </c>
      <c r="T72" s="3">
        <v>6.7493522699999505E-3</v>
      </c>
      <c r="U72" s="3" t="s">
        <v>416</v>
      </c>
      <c r="V72" s="3">
        <v>3.6446502257999731E-2</v>
      </c>
      <c r="W72" s="3">
        <v>4.049611361999971</v>
      </c>
      <c r="X72" s="3" t="s">
        <v>416</v>
      </c>
      <c r="Y72" s="3" t="s">
        <v>416</v>
      </c>
      <c r="Z72" s="3" t="s">
        <v>416</v>
      </c>
      <c r="AA72" s="3" t="s">
        <v>416</v>
      </c>
      <c r="AB72" s="3">
        <v>0.64793781791999527</v>
      </c>
      <c r="AC72" s="3" t="s">
        <v>416</v>
      </c>
      <c r="AD72" s="3">
        <v>3.3746761349999752</v>
      </c>
      <c r="AE72" s="51"/>
      <c r="AF72" s="22" t="s">
        <v>419</v>
      </c>
      <c r="AG72" s="22" t="s">
        <v>419</v>
      </c>
      <c r="AH72" s="22" t="s">
        <v>419</v>
      </c>
      <c r="AI72" s="22" t="s">
        <v>419</v>
      </c>
      <c r="AJ72" s="22" t="s">
        <v>419</v>
      </c>
      <c r="AK72" s="22">
        <v>1349.8704539999901</v>
      </c>
      <c r="AL72" s="40" t="s">
        <v>180</v>
      </c>
    </row>
    <row r="73" spans="1:38" ht="26.25" customHeight="1" thickBot="1" x14ac:dyDescent="0.45">
      <c r="A73" s="60" t="s">
        <v>53</v>
      </c>
      <c r="B73" s="60" t="s">
        <v>181</v>
      </c>
      <c r="C73" s="61" t="s">
        <v>182</v>
      </c>
      <c r="D73" s="62"/>
      <c r="E73" s="3">
        <v>0.15299029152656132</v>
      </c>
      <c r="F73" s="3" t="s">
        <v>416</v>
      </c>
      <c r="G73" s="3">
        <v>0.61534190521230658</v>
      </c>
      <c r="H73" s="3" t="s">
        <v>416</v>
      </c>
      <c r="I73" s="3">
        <v>0.10331577516274315</v>
      </c>
      <c r="J73" s="3">
        <v>0.14636401481388611</v>
      </c>
      <c r="K73" s="3">
        <v>0.1721929586045719</v>
      </c>
      <c r="L73" s="3">
        <v>1.0331577516274316E-2</v>
      </c>
      <c r="M73" s="3" t="s">
        <v>416</v>
      </c>
      <c r="N73" s="3" t="s">
        <v>416</v>
      </c>
      <c r="O73" s="3" t="s">
        <v>416</v>
      </c>
      <c r="P73" s="3" t="s">
        <v>416</v>
      </c>
      <c r="Q73" s="3" t="s">
        <v>416</v>
      </c>
      <c r="R73" s="3">
        <v>1.5632596346614016</v>
      </c>
      <c r="S73" s="3" t="s">
        <v>416</v>
      </c>
      <c r="T73" s="3">
        <v>4.4905399309391232</v>
      </c>
      <c r="U73" s="3" t="s">
        <v>416</v>
      </c>
      <c r="V73" s="3" t="s">
        <v>416</v>
      </c>
      <c r="W73" s="3" t="s">
        <v>416</v>
      </c>
      <c r="X73" s="3" t="s">
        <v>416</v>
      </c>
      <c r="Y73" s="3" t="s">
        <v>416</v>
      </c>
      <c r="Z73" s="3" t="s">
        <v>416</v>
      </c>
      <c r="AA73" s="3" t="s">
        <v>416</v>
      </c>
      <c r="AB73" s="3" t="s">
        <v>416</v>
      </c>
      <c r="AC73" s="3" t="s">
        <v>416</v>
      </c>
      <c r="AD73" s="3" t="s">
        <v>416</v>
      </c>
      <c r="AE73" s="51"/>
      <c r="AF73" s="22" t="s">
        <v>419</v>
      </c>
      <c r="AG73" s="22" t="s">
        <v>419</v>
      </c>
      <c r="AH73" s="22" t="s">
        <v>419</v>
      </c>
      <c r="AI73" s="22" t="s">
        <v>419</v>
      </c>
      <c r="AJ73" s="22" t="s">
        <v>419</v>
      </c>
      <c r="AK73" s="22" t="s">
        <v>430</v>
      </c>
      <c r="AL73" s="40" t="s">
        <v>183</v>
      </c>
    </row>
    <row r="74" spans="1:38" ht="26.25" customHeight="1" thickBot="1" x14ac:dyDescent="0.45">
      <c r="A74" s="60" t="s">
        <v>53</v>
      </c>
      <c r="B74" s="60" t="s">
        <v>184</v>
      </c>
      <c r="C74" s="61" t="s">
        <v>185</v>
      </c>
      <c r="D74" s="62"/>
      <c r="E74" s="3">
        <v>0.18269645800000001</v>
      </c>
      <c r="F74" s="3" t="s">
        <v>416</v>
      </c>
      <c r="G74" s="3">
        <v>0.82213406099999997</v>
      </c>
      <c r="H74" s="3" t="s">
        <v>416</v>
      </c>
      <c r="I74" s="3">
        <v>0.10961787479999999</v>
      </c>
      <c r="J74" s="3">
        <v>0.1278875206</v>
      </c>
      <c r="K74" s="3">
        <v>0.16442681220000002</v>
      </c>
      <c r="L74" s="3">
        <v>2.5212111203999996E-3</v>
      </c>
      <c r="M74" s="3">
        <v>26.490986410000001</v>
      </c>
      <c r="N74" s="3" t="s">
        <v>416</v>
      </c>
      <c r="O74" s="3" t="s">
        <v>416</v>
      </c>
      <c r="P74" s="3" t="s">
        <v>416</v>
      </c>
      <c r="Q74" s="3" t="s">
        <v>416</v>
      </c>
      <c r="R74" s="3" t="s">
        <v>416</v>
      </c>
      <c r="S74" s="3" t="s">
        <v>416</v>
      </c>
      <c r="T74" s="3" t="s">
        <v>416</v>
      </c>
      <c r="U74" s="3" t="s">
        <v>416</v>
      </c>
      <c r="V74" s="3" t="s">
        <v>416</v>
      </c>
      <c r="W74" s="3" t="s">
        <v>416</v>
      </c>
      <c r="X74" s="3">
        <v>1.6442681219999999</v>
      </c>
      <c r="Y74" s="3">
        <v>1.6442681219999999</v>
      </c>
      <c r="Z74" s="3">
        <v>1.6442681219999999</v>
      </c>
      <c r="AA74" s="3">
        <v>0.20096610380000002</v>
      </c>
      <c r="AB74" s="3">
        <v>5.1337704698</v>
      </c>
      <c r="AC74" s="3" t="s">
        <v>416</v>
      </c>
      <c r="AD74" s="3" t="s">
        <v>416</v>
      </c>
      <c r="AE74" s="51"/>
      <c r="AF74" s="22" t="s">
        <v>419</v>
      </c>
      <c r="AG74" s="22" t="s">
        <v>419</v>
      </c>
      <c r="AH74" s="22" t="s">
        <v>419</v>
      </c>
      <c r="AI74" s="22" t="s">
        <v>419</v>
      </c>
      <c r="AJ74" s="22" t="s">
        <v>419</v>
      </c>
      <c r="AK74" s="22" t="s">
        <v>430</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t="s">
        <v>419</v>
      </c>
      <c r="AG75" s="22" t="s">
        <v>419</v>
      </c>
      <c r="AH75" s="22" t="s">
        <v>419</v>
      </c>
      <c r="AI75" s="22" t="s">
        <v>419</v>
      </c>
      <c r="AJ75" s="22" t="s">
        <v>419</v>
      </c>
      <c r="AK75" s="22" t="s">
        <v>419</v>
      </c>
      <c r="AL75" s="40" t="s">
        <v>189</v>
      </c>
    </row>
    <row r="76" spans="1:38" ht="26.25" customHeight="1" thickBot="1" x14ac:dyDescent="0.45">
      <c r="A76" s="60" t="s">
        <v>53</v>
      </c>
      <c r="B76" s="60" t="s">
        <v>190</v>
      </c>
      <c r="C76" s="61" t="s">
        <v>191</v>
      </c>
      <c r="D76" s="62"/>
      <c r="E76" s="3" t="s">
        <v>416</v>
      </c>
      <c r="F76" s="3" t="s">
        <v>416</v>
      </c>
      <c r="G76" s="3">
        <v>0.1060864</v>
      </c>
      <c r="H76" s="3" t="s">
        <v>416</v>
      </c>
      <c r="I76" s="3">
        <v>1.6973824E-4</v>
      </c>
      <c r="J76" s="3">
        <v>3.3947647999999999E-4</v>
      </c>
      <c r="K76" s="3">
        <v>4.2434560000000001E-4</v>
      </c>
      <c r="L76" s="3" t="s">
        <v>416</v>
      </c>
      <c r="M76" s="3" t="s">
        <v>416</v>
      </c>
      <c r="N76" s="3">
        <v>2.3339008000000001E-2</v>
      </c>
      <c r="O76" s="3">
        <v>1.0608640000000001E-3</v>
      </c>
      <c r="P76" s="3" t="s">
        <v>416</v>
      </c>
      <c r="Q76" s="3">
        <v>6.3651839999999994E-3</v>
      </c>
      <c r="R76" s="3" t="s">
        <v>416</v>
      </c>
      <c r="S76" s="3" t="s">
        <v>416</v>
      </c>
      <c r="T76" s="3" t="s">
        <v>416</v>
      </c>
      <c r="U76" s="3" t="s">
        <v>416</v>
      </c>
      <c r="V76" s="3">
        <v>1.0608640000000001E-3</v>
      </c>
      <c r="W76" s="3">
        <v>6.7895295999999994E-2</v>
      </c>
      <c r="X76" s="3" t="s">
        <v>416</v>
      </c>
      <c r="Y76" s="3" t="s">
        <v>416</v>
      </c>
      <c r="Z76" s="3" t="s">
        <v>416</v>
      </c>
      <c r="AA76" s="3" t="s">
        <v>416</v>
      </c>
      <c r="AB76" s="3" t="s">
        <v>416</v>
      </c>
      <c r="AC76" s="3" t="s">
        <v>416</v>
      </c>
      <c r="AD76" s="3">
        <v>55.164927999999996</v>
      </c>
      <c r="AE76" s="51"/>
      <c r="AF76" s="22" t="s">
        <v>419</v>
      </c>
      <c r="AG76" s="22" t="s">
        <v>419</v>
      </c>
      <c r="AH76" s="22" t="s">
        <v>419</v>
      </c>
      <c r="AI76" s="22" t="s">
        <v>419</v>
      </c>
      <c r="AJ76" s="22" t="s">
        <v>419</v>
      </c>
      <c r="AK76" s="22">
        <v>21.217279999999999</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t="s">
        <v>419</v>
      </c>
      <c r="AG77" s="22" t="s">
        <v>419</v>
      </c>
      <c r="AH77" s="22" t="s">
        <v>419</v>
      </c>
      <c r="AI77" s="22" t="s">
        <v>419</v>
      </c>
      <c r="AJ77" s="22" t="s">
        <v>419</v>
      </c>
      <c r="AK77" s="22" t="s">
        <v>419</v>
      </c>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t="s">
        <v>419</v>
      </c>
      <c r="AG78" s="22" t="s">
        <v>419</v>
      </c>
      <c r="AH78" s="22" t="s">
        <v>419</v>
      </c>
      <c r="AI78" s="22" t="s">
        <v>419</v>
      </c>
      <c r="AJ78" s="22" t="s">
        <v>419</v>
      </c>
      <c r="AK78" s="22" t="s">
        <v>419</v>
      </c>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t="s">
        <v>419</v>
      </c>
      <c r="AG79" s="22" t="s">
        <v>419</v>
      </c>
      <c r="AH79" s="22" t="s">
        <v>419</v>
      </c>
      <c r="AI79" s="22" t="s">
        <v>419</v>
      </c>
      <c r="AJ79" s="22" t="s">
        <v>419</v>
      </c>
      <c r="AK79" s="22" t="s">
        <v>419</v>
      </c>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t="s">
        <v>419</v>
      </c>
      <c r="AG80" s="22" t="s">
        <v>419</v>
      </c>
      <c r="AH80" s="22" t="s">
        <v>419</v>
      </c>
      <c r="AI80" s="22" t="s">
        <v>419</v>
      </c>
      <c r="AJ80" s="22" t="s">
        <v>419</v>
      </c>
      <c r="AK80" s="22" t="s">
        <v>419</v>
      </c>
      <c r="AL80" s="40" t="s">
        <v>422</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t="s">
        <v>419</v>
      </c>
      <c r="AG81" s="22" t="s">
        <v>419</v>
      </c>
      <c r="AH81" s="22" t="s">
        <v>419</v>
      </c>
      <c r="AI81" s="22" t="s">
        <v>419</v>
      </c>
      <c r="AJ81" s="22" t="s">
        <v>419</v>
      </c>
      <c r="AK81" s="22" t="s">
        <v>419</v>
      </c>
      <c r="AL81" s="40" t="s">
        <v>206</v>
      </c>
    </row>
    <row r="82" spans="1:38" ht="26.25" customHeight="1" thickBot="1" x14ac:dyDescent="0.45">
      <c r="A82" s="60" t="s">
        <v>207</v>
      </c>
      <c r="B82" s="64" t="s">
        <v>208</v>
      </c>
      <c r="C82" s="70" t="s">
        <v>209</v>
      </c>
      <c r="D82" s="62"/>
      <c r="E82" s="3" t="s">
        <v>419</v>
      </c>
      <c r="F82" s="3">
        <v>20.697377212365591</v>
      </c>
      <c r="G82" s="3" t="s">
        <v>419</v>
      </c>
      <c r="H82" s="3" t="s">
        <v>419</v>
      </c>
      <c r="I82" s="3" t="s">
        <v>416</v>
      </c>
      <c r="J82" s="3" t="s">
        <v>416</v>
      </c>
      <c r="K82" s="3" t="s">
        <v>416</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10724599</v>
      </c>
      <c r="AL82" s="40" t="s">
        <v>218</v>
      </c>
    </row>
    <row r="83" spans="1:38" ht="26.25" customHeight="1" thickBot="1" x14ac:dyDescent="0.45">
      <c r="A83" s="60" t="s">
        <v>53</v>
      </c>
      <c r="B83" s="71" t="s">
        <v>210</v>
      </c>
      <c r="C83" s="72" t="s">
        <v>211</v>
      </c>
      <c r="D83" s="62"/>
      <c r="E83" s="3" t="s">
        <v>416</v>
      </c>
      <c r="F83" s="3">
        <v>1.3720924528E-2</v>
      </c>
      <c r="G83" s="3" t="s">
        <v>416</v>
      </c>
      <c r="H83" s="3" t="s">
        <v>419</v>
      </c>
      <c r="I83" s="3">
        <v>1.3720924528000014E-3</v>
      </c>
      <c r="J83" s="3">
        <v>1.8008713443000014E-2</v>
      </c>
      <c r="K83" s="3">
        <v>12.005808962</v>
      </c>
      <c r="L83" s="3">
        <v>7.8209269809600087E-5</v>
      </c>
      <c r="M83" s="3" t="s">
        <v>416</v>
      </c>
      <c r="N83" s="3" t="s">
        <v>419</v>
      </c>
      <c r="O83" s="3" t="s">
        <v>419</v>
      </c>
      <c r="P83" s="3" t="s">
        <v>419</v>
      </c>
      <c r="Q83" s="3" t="s">
        <v>419</v>
      </c>
      <c r="R83" s="3" t="s">
        <v>419</v>
      </c>
      <c r="S83" s="3" t="s">
        <v>419</v>
      </c>
      <c r="T83" s="3" t="s">
        <v>419</v>
      </c>
      <c r="U83" s="3" t="s">
        <v>419</v>
      </c>
      <c r="V83" s="3" t="s">
        <v>419</v>
      </c>
      <c r="W83" s="3" t="s">
        <v>416</v>
      </c>
      <c r="X83" s="3" t="s">
        <v>416</v>
      </c>
      <c r="Y83" s="3" t="s">
        <v>416</v>
      </c>
      <c r="Z83" s="3" t="s">
        <v>416</v>
      </c>
      <c r="AA83" s="3" t="s">
        <v>416</v>
      </c>
      <c r="AB83" s="3" t="s">
        <v>416</v>
      </c>
      <c r="AC83" s="3" t="s">
        <v>416</v>
      </c>
      <c r="AD83" s="3" t="s">
        <v>419</v>
      </c>
      <c r="AE83" s="51"/>
      <c r="AF83" s="22" t="s">
        <v>419</v>
      </c>
      <c r="AG83" s="22" t="s">
        <v>419</v>
      </c>
      <c r="AH83" s="22" t="s">
        <v>419</v>
      </c>
      <c r="AI83" s="22" t="s">
        <v>419</v>
      </c>
      <c r="AJ83" s="22" t="s">
        <v>419</v>
      </c>
      <c r="AK83" s="22">
        <v>857557783</v>
      </c>
      <c r="AL83" s="40" t="s">
        <v>411</v>
      </c>
    </row>
    <row r="84" spans="1:38" ht="26.25" customHeight="1" thickBot="1" x14ac:dyDescent="0.45">
      <c r="A84" s="60" t="s">
        <v>53</v>
      </c>
      <c r="B84" s="71" t="s">
        <v>212</v>
      </c>
      <c r="C84" s="72" t="s">
        <v>213</v>
      </c>
      <c r="D84" s="62"/>
      <c r="E84" s="3" t="s">
        <v>416</v>
      </c>
      <c r="F84" s="3">
        <v>2.2331983699999999E-2</v>
      </c>
      <c r="G84" s="3" t="s">
        <v>419</v>
      </c>
      <c r="H84" s="3" t="s">
        <v>419</v>
      </c>
      <c r="I84" s="3">
        <v>1.3742759199999999E-2</v>
      </c>
      <c r="J84" s="3">
        <v>6.8713795999999994E-2</v>
      </c>
      <c r="K84" s="3">
        <v>0.27485518399999997</v>
      </c>
      <c r="L84" s="3">
        <v>1.7865586960000001E-6</v>
      </c>
      <c r="M84" s="3">
        <v>1.6319526550000001E-3</v>
      </c>
      <c r="N84" s="3" t="s">
        <v>416</v>
      </c>
      <c r="O84" s="3" t="s">
        <v>416</v>
      </c>
      <c r="P84" s="3" t="s">
        <v>416</v>
      </c>
      <c r="Q84" s="3" t="s">
        <v>419</v>
      </c>
      <c r="R84" s="3" t="s">
        <v>419</v>
      </c>
      <c r="S84" s="3" t="s">
        <v>419</v>
      </c>
      <c r="T84" s="3" t="s">
        <v>419</v>
      </c>
      <c r="U84" s="3" t="s">
        <v>419</v>
      </c>
      <c r="V84" s="3" t="s">
        <v>419</v>
      </c>
      <c r="W84" s="3" t="s">
        <v>416</v>
      </c>
      <c r="X84" s="3" t="s">
        <v>416</v>
      </c>
      <c r="Y84" s="3" t="s">
        <v>416</v>
      </c>
      <c r="Z84" s="3" t="s">
        <v>416</v>
      </c>
      <c r="AA84" s="3" t="s">
        <v>416</v>
      </c>
      <c r="AB84" s="3" t="s">
        <v>416</v>
      </c>
      <c r="AC84" s="3" t="s">
        <v>416</v>
      </c>
      <c r="AD84" s="3" t="s">
        <v>419</v>
      </c>
      <c r="AE84" s="51"/>
      <c r="AF84" s="22" t="s">
        <v>419</v>
      </c>
      <c r="AG84" s="22" t="s">
        <v>419</v>
      </c>
      <c r="AH84" s="22" t="s">
        <v>419</v>
      </c>
      <c r="AI84" s="22" t="s">
        <v>419</v>
      </c>
      <c r="AJ84" s="22" t="s">
        <v>419</v>
      </c>
      <c r="AK84" s="22">
        <v>17178449</v>
      </c>
      <c r="AL84" s="40" t="s">
        <v>411</v>
      </c>
    </row>
    <row r="85" spans="1:38" ht="26.25" customHeight="1" thickBot="1" x14ac:dyDescent="0.45">
      <c r="A85" s="60" t="s">
        <v>207</v>
      </c>
      <c r="B85" s="66" t="s">
        <v>214</v>
      </c>
      <c r="C85" s="72" t="s">
        <v>402</v>
      </c>
      <c r="D85" s="62"/>
      <c r="E85" s="3" t="s">
        <v>419</v>
      </c>
      <c r="F85" s="3">
        <v>18.40345366</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166454401</v>
      </c>
      <c r="AL85" s="40" t="s">
        <v>215</v>
      </c>
    </row>
    <row r="86" spans="1:38" ht="26.25" customHeight="1" thickBot="1" x14ac:dyDescent="0.45">
      <c r="A86" s="60" t="s">
        <v>207</v>
      </c>
      <c r="B86" s="66" t="s">
        <v>216</v>
      </c>
      <c r="C86" s="70" t="s">
        <v>217</v>
      </c>
      <c r="D86" s="62"/>
      <c r="E86" s="3" t="s">
        <v>419</v>
      </c>
      <c r="F86" s="3">
        <v>1.1783531035973056</v>
      </c>
      <c r="G86" s="3" t="s">
        <v>419</v>
      </c>
      <c r="H86" s="3" t="s">
        <v>419</v>
      </c>
      <c r="I86" s="3" t="s">
        <v>416</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2767144.4153972929</v>
      </c>
      <c r="AL86" s="40" t="s">
        <v>218</v>
      </c>
    </row>
    <row r="87" spans="1:38" ht="26.25" customHeight="1" thickBot="1" x14ac:dyDescent="0.45">
      <c r="A87" s="60" t="s">
        <v>207</v>
      </c>
      <c r="B87" s="66" t="s">
        <v>219</v>
      </c>
      <c r="C87" s="70" t="s">
        <v>220</v>
      </c>
      <c r="D87" s="62"/>
      <c r="E87" s="3" t="s">
        <v>419</v>
      </c>
      <c r="F87" s="3">
        <v>0.22599195116997092</v>
      </c>
      <c r="G87" s="3" t="s">
        <v>419</v>
      </c>
      <c r="H87" s="3" t="s">
        <v>419</v>
      </c>
      <c r="I87" s="3" t="s">
        <v>416</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1097596.3742724629</v>
      </c>
      <c r="AL87" s="40" t="s">
        <v>218</v>
      </c>
    </row>
    <row r="88" spans="1:38" ht="26.25" customHeight="1" thickBot="1" x14ac:dyDescent="0.45">
      <c r="A88" s="60" t="s">
        <v>207</v>
      </c>
      <c r="B88" s="66" t="s">
        <v>221</v>
      </c>
      <c r="C88" s="70" t="s">
        <v>222</v>
      </c>
      <c r="D88" s="62"/>
      <c r="E88" s="3" t="s">
        <v>416</v>
      </c>
      <c r="F88" s="3">
        <v>5.4944100715775424</v>
      </c>
      <c r="G88" s="3" t="s">
        <v>416</v>
      </c>
      <c r="H88" s="3" t="s">
        <v>416</v>
      </c>
      <c r="I88" s="3" t="s">
        <v>416</v>
      </c>
      <c r="J88" s="3" t="s">
        <v>416</v>
      </c>
      <c r="K88" s="3" t="s">
        <v>416</v>
      </c>
      <c r="L88" s="3" t="s">
        <v>416</v>
      </c>
      <c r="M88" s="3" t="s">
        <v>416</v>
      </c>
      <c r="N88" s="3" t="s">
        <v>416</v>
      </c>
      <c r="O88" s="3" t="s">
        <v>416</v>
      </c>
      <c r="P88" s="3" t="s">
        <v>416</v>
      </c>
      <c r="Q88" s="3" t="s">
        <v>416</v>
      </c>
      <c r="R88" s="3" t="s">
        <v>416</v>
      </c>
      <c r="S88" s="3" t="s">
        <v>416</v>
      </c>
      <c r="T88" s="3" t="s">
        <v>416</v>
      </c>
      <c r="U88" s="3" t="s">
        <v>416</v>
      </c>
      <c r="V88" s="3" t="s">
        <v>416</v>
      </c>
      <c r="W88" s="3" t="s">
        <v>416</v>
      </c>
      <c r="X88" s="3">
        <v>3.594454045249932E-2</v>
      </c>
      <c r="Y88" s="3" t="s">
        <v>416</v>
      </c>
      <c r="Z88" s="3" t="s">
        <v>416</v>
      </c>
      <c r="AA88" s="3" t="s">
        <v>416</v>
      </c>
      <c r="AB88" s="3" t="s">
        <v>416</v>
      </c>
      <c r="AC88" s="3" t="s">
        <v>416</v>
      </c>
      <c r="AD88" s="3" t="s">
        <v>416</v>
      </c>
      <c r="AE88" s="51"/>
      <c r="AF88" s="22" t="s">
        <v>419</v>
      </c>
      <c r="AG88" s="22" t="s">
        <v>419</v>
      </c>
      <c r="AH88" s="22" t="s">
        <v>419</v>
      </c>
      <c r="AI88" s="22" t="s">
        <v>419</v>
      </c>
      <c r="AJ88" s="22" t="s">
        <v>419</v>
      </c>
      <c r="AK88" s="22">
        <v>375272538.45585865</v>
      </c>
      <c r="AL88" s="40" t="s">
        <v>411</v>
      </c>
    </row>
    <row r="89" spans="1:38" ht="26.25" customHeight="1" thickBot="1" x14ac:dyDescent="0.45">
      <c r="A89" s="60" t="s">
        <v>207</v>
      </c>
      <c r="B89" s="66" t="s">
        <v>223</v>
      </c>
      <c r="C89" s="70" t="s">
        <v>224</v>
      </c>
      <c r="D89" s="62"/>
      <c r="E89" s="3" t="s">
        <v>419</v>
      </c>
      <c r="F89" s="3">
        <v>3.2099985312500001</v>
      </c>
      <c r="G89" s="3" t="s">
        <v>419</v>
      </c>
      <c r="H89" s="3" t="s">
        <v>419</v>
      </c>
      <c r="I89" s="3" t="s">
        <v>416</v>
      </c>
      <c r="J89" s="3" t="s">
        <v>419</v>
      </c>
      <c r="K89" s="3" t="s">
        <v>419</v>
      </c>
      <c r="L89" s="3" t="s">
        <v>416</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14674279</v>
      </c>
      <c r="AL89" s="40" t="s">
        <v>411</v>
      </c>
    </row>
    <row r="90" spans="1:38" s="5" customFormat="1" ht="26.25" customHeight="1" thickBot="1" x14ac:dyDescent="0.45">
      <c r="A90" s="60" t="s">
        <v>207</v>
      </c>
      <c r="B90" s="66" t="s">
        <v>225</v>
      </c>
      <c r="C90" s="70" t="s">
        <v>226</v>
      </c>
      <c r="D90" s="62"/>
      <c r="E90" s="3" t="s">
        <v>419</v>
      </c>
      <c r="F90" s="3">
        <v>2.5674529646650033</v>
      </c>
      <c r="G90" s="3" t="s">
        <v>419</v>
      </c>
      <c r="H90" s="3" t="s">
        <v>419</v>
      </c>
      <c r="I90" s="3">
        <v>0.46410000000000001</v>
      </c>
      <c r="J90" s="3">
        <v>0.69615000000000005</v>
      </c>
      <c r="K90" s="3">
        <v>0.85085000000000011</v>
      </c>
      <c r="L90" s="3" t="s">
        <v>419</v>
      </c>
      <c r="M90" s="3" t="s">
        <v>419</v>
      </c>
      <c r="N90" s="3" t="s">
        <v>419</v>
      </c>
      <c r="O90" s="3" t="s">
        <v>419</v>
      </c>
      <c r="P90" s="3" t="s">
        <v>419</v>
      </c>
      <c r="Q90" s="3" t="s">
        <v>419</v>
      </c>
      <c r="R90" s="3" t="s">
        <v>419</v>
      </c>
      <c r="S90" s="3" t="s">
        <v>419</v>
      </c>
      <c r="T90" s="3" t="s">
        <v>419</v>
      </c>
      <c r="U90" s="3" t="s">
        <v>419</v>
      </c>
      <c r="V90" s="3" t="s">
        <v>419</v>
      </c>
      <c r="W90" s="3" t="s">
        <v>419</v>
      </c>
      <c r="X90" s="3">
        <v>2.3024972250000001E-3</v>
      </c>
      <c r="Y90" s="3">
        <v>1.1622128850000001E-3</v>
      </c>
      <c r="Z90" s="3">
        <v>1.1622128850000001E-3</v>
      </c>
      <c r="AA90" s="3">
        <v>1.1622128850000001E-3</v>
      </c>
      <c r="AB90" s="3">
        <v>5.7891358800000008E-3</v>
      </c>
      <c r="AC90" s="3" t="s">
        <v>419</v>
      </c>
      <c r="AD90" s="3" t="s">
        <v>419</v>
      </c>
      <c r="AE90" s="51"/>
      <c r="AF90" s="22" t="s">
        <v>419</v>
      </c>
      <c r="AG90" s="22" t="s">
        <v>419</v>
      </c>
      <c r="AH90" s="22" t="s">
        <v>419</v>
      </c>
      <c r="AI90" s="22" t="s">
        <v>419</v>
      </c>
      <c r="AJ90" s="22" t="s">
        <v>419</v>
      </c>
      <c r="AK90" s="22" t="s">
        <v>419</v>
      </c>
      <c r="AL90" s="40"/>
    </row>
    <row r="91" spans="1:38" ht="26.25" customHeight="1" thickBot="1" x14ac:dyDescent="0.45">
      <c r="A91" s="60" t="s">
        <v>207</v>
      </c>
      <c r="B91" s="64" t="s">
        <v>403</v>
      </c>
      <c r="C91" s="66" t="s">
        <v>227</v>
      </c>
      <c r="D91" s="62"/>
      <c r="E91" s="3">
        <v>4.9886478000000005E-2</v>
      </c>
      <c r="F91" s="3">
        <v>0.70599901103647222</v>
      </c>
      <c r="G91" s="3">
        <v>1.0464299999999999E-3</v>
      </c>
      <c r="H91" s="3">
        <v>0.114808339</v>
      </c>
      <c r="I91" s="3">
        <v>0.74696381720999994</v>
      </c>
      <c r="J91" s="3">
        <v>0.74698044227999993</v>
      </c>
      <c r="K91" s="3">
        <v>0.74698387609499994</v>
      </c>
      <c r="L91" s="3">
        <v>0.33613371774449996</v>
      </c>
      <c r="M91" s="3">
        <v>1.5268002410000001</v>
      </c>
      <c r="N91" s="3">
        <v>0.27165600000000001</v>
      </c>
      <c r="O91" s="3">
        <v>0.14990198399999999</v>
      </c>
      <c r="P91" s="3">
        <v>1.97505E-5</v>
      </c>
      <c r="Q91" s="3">
        <v>4.6084499999999998E-4</v>
      </c>
      <c r="R91" s="3">
        <v>5.4054000000000003E-3</v>
      </c>
      <c r="S91" s="3">
        <v>0.303235164</v>
      </c>
      <c r="T91" s="3">
        <v>8.5089581999999997E-2</v>
      </c>
      <c r="U91" s="3" t="s">
        <v>416</v>
      </c>
      <c r="V91" s="3">
        <v>0.16478458199999999</v>
      </c>
      <c r="W91" s="3">
        <v>4.9796388000000004E-2</v>
      </c>
      <c r="X91" s="3">
        <v>3.0707772600000001E-3</v>
      </c>
      <c r="Y91" s="3">
        <v>1.2449097E-3</v>
      </c>
      <c r="Z91" s="3">
        <v>1.2449097E-3</v>
      </c>
      <c r="AA91" s="3">
        <v>1.2449097E-3</v>
      </c>
      <c r="AB91" s="3">
        <v>6.8055063599999997E-3</v>
      </c>
      <c r="AC91" s="3" t="s">
        <v>416</v>
      </c>
      <c r="AD91" s="3" t="s">
        <v>416</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t="s">
        <v>419</v>
      </c>
      <c r="AG92" s="22" t="s">
        <v>419</v>
      </c>
      <c r="AH92" s="22" t="s">
        <v>419</v>
      </c>
      <c r="AI92" s="22" t="s">
        <v>419</v>
      </c>
      <c r="AJ92" s="22" t="s">
        <v>419</v>
      </c>
      <c r="AK92" s="22" t="s">
        <v>419</v>
      </c>
      <c r="AL92" s="40" t="s">
        <v>230</v>
      </c>
    </row>
    <row r="93" spans="1:38" ht="26.25" customHeight="1" thickBot="1" x14ac:dyDescent="0.45">
      <c r="A93" s="60" t="s">
        <v>53</v>
      </c>
      <c r="B93" s="64" t="s">
        <v>231</v>
      </c>
      <c r="C93" s="61" t="s">
        <v>404</v>
      </c>
      <c r="D93" s="67"/>
      <c r="E93" s="3" t="s">
        <v>419</v>
      </c>
      <c r="F93" s="3">
        <v>3.591619483082539</v>
      </c>
      <c r="G93" s="3" t="s">
        <v>419</v>
      </c>
      <c r="H93" s="3" t="s">
        <v>419</v>
      </c>
      <c r="I93" s="3" t="s">
        <v>416</v>
      </c>
      <c r="J93" s="3" t="s">
        <v>416</v>
      </c>
      <c r="K93" s="3" t="s">
        <v>416</v>
      </c>
      <c r="L93" s="3" t="s">
        <v>416</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2952374.5872017397</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416</v>
      </c>
      <c r="F95" s="3" t="s">
        <v>416</v>
      </c>
      <c r="G95" s="3" t="s">
        <v>416</v>
      </c>
      <c r="H95" s="3" t="s">
        <v>416</v>
      </c>
      <c r="I95" s="3" t="s">
        <v>416</v>
      </c>
      <c r="J95" s="3" t="s">
        <v>416</v>
      </c>
      <c r="K95" s="3">
        <v>0.51887635100000007</v>
      </c>
      <c r="L95" s="3" t="s">
        <v>416</v>
      </c>
      <c r="M95" s="3" t="s">
        <v>416</v>
      </c>
      <c r="N95" s="3" t="s">
        <v>419</v>
      </c>
      <c r="O95" s="3" t="s">
        <v>419</v>
      </c>
      <c r="P95" s="3" t="s">
        <v>419</v>
      </c>
      <c r="Q95" s="3" t="s">
        <v>416</v>
      </c>
      <c r="R95" s="3" t="s">
        <v>419</v>
      </c>
      <c r="S95" s="3" t="s">
        <v>416</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518876.35100000002</v>
      </c>
      <c r="AL95" s="40" t="s">
        <v>411</v>
      </c>
    </row>
    <row r="96" spans="1:38" ht="26.25" customHeight="1" thickBot="1" x14ac:dyDescent="0.45">
      <c r="A96" s="60" t="s">
        <v>53</v>
      </c>
      <c r="B96" s="64" t="s">
        <v>236</v>
      </c>
      <c r="C96" s="61" t="s">
        <v>237</v>
      </c>
      <c r="D96" s="74"/>
      <c r="E96" s="3" t="s">
        <v>416</v>
      </c>
      <c r="F96" s="3" t="s">
        <v>416</v>
      </c>
      <c r="G96" s="3" t="s">
        <v>416</v>
      </c>
      <c r="H96" s="3" t="s">
        <v>416</v>
      </c>
      <c r="I96" s="3" t="s">
        <v>416</v>
      </c>
      <c r="J96" s="3" t="s">
        <v>416</v>
      </c>
      <c r="K96" s="3" t="s">
        <v>416</v>
      </c>
      <c r="L96" s="3" t="s">
        <v>416</v>
      </c>
      <c r="M96" s="3" t="s">
        <v>416</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416</v>
      </c>
      <c r="AD96" s="3" t="s">
        <v>416</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416</v>
      </c>
      <c r="O97" s="3" t="s">
        <v>416</v>
      </c>
      <c r="P97" s="3" t="s">
        <v>416</v>
      </c>
      <c r="Q97" s="3" t="s">
        <v>416</v>
      </c>
      <c r="R97" s="3" t="s">
        <v>416</v>
      </c>
      <c r="S97" s="3" t="s">
        <v>416</v>
      </c>
      <c r="T97" s="3" t="s">
        <v>416</v>
      </c>
      <c r="U97" s="3" t="s">
        <v>416</v>
      </c>
      <c r="V97" s="3" t="s">
        <v>416</v>
      </c>
      <c r="W97" s="3" t="s">
        <v>419</v>
      </c>
      <c r="X97" s="3" t="s">
        <v>419</v>
      </c>
      <c r="Y97" s="3" t="s">
        <v>419</v>
      </c>
      <c r="Z97" s="3" t="s">
        <v>419</v>
      </c>
      <c r="AA97" s="3" t="s">
        <v>419</v>
      </c>
      <c r="AB97" s="3" t="s">
        <v>419</v>
      </c>
      <c r="AC97" s="3" t="s">
        <v>416</v>
      </c>
      <c r="AD97" s="3" t="s">
        <v>416</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4.9889590775392824E-2</v>
      </c>
      <c r="F99" s="3">
        <v>2.7344022211338022</v>
      </c>
      <c r="G99" s="3" t="s">
        <v>419</v>
      </c>
      <c r="H99" s="3">
        <v>2.1840741599213289</v>
      </c>
      <c r="I99" s="3">
        <v>3.5107558748699995E-2</v>
      </c>
      <c r="J99" s="3">
        <v>5.3945761004099993E-2</v>
      </c>
      <c r="K99" s="3">
        <v>0.11816690505659998</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85.628192069999983</v>
      </c>
      <c r="AL99" s="40" t="s">
        <v>244</v>
      </c>
    </row>
    <row r="100" spans="1:38" ht="26.25" customHeight="1" thickBot="1" x14ac:dyDescent="0.45">
      <c r="A100" s="60" t="s">
        <v>242</v>
      </c>
      <c r="B100" s="60" t="s">
        <v>245</v>
      </c>
      <c r="C100" s="61" t="s">
        <v>407</v>
      </c>
      <c r="D100" s="74"/>
      <c r="E100" s="3">
        <v>9.6442015432279982E-2</v>
      </c>
      <c r="F100" s="3">
        <v>1.7855874715188895</v>
      </c>
      <c r="G100" s="3" t="s">
        <v>419</v>
      </c>
      <c r="H100" s="3">
        <v>3.0469779282583476</v>
      </c>
      <c r="I100" s="3">
        <v>7.9997985151200005E-2</v>
      </c>
      <c r="J100" s="3">
        <v>0.1199969777268</v>
      </c>
      <c r="K100" s="3">
        <v>0.2622156179956</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444.43325083999997</v>
      </c>
      <c r="AL100" s="40" t="s">
        <v>244</v>
      </c>
    </row>
    <row r="101" spans="1:38" ht="26.25" customHeight="1" thickBot="1" x14ac:dyDescent="0.45">
      <c r="A101" s="60" t="s">
        <v>242</v>
      </c>
      <c r="B101" s="60" t="s">
        <v>246</v>
      </c>
      <c r="C101" s="61" t="s">
        <v>247</v>
      </c>
      <c r="D101" s="74"/>
      <c r="E101" s="3">
        <v>0.107015676</v>
      </c>
      <c r="F101" s="3">
        <v>0.33368172127667273</v>
      </c>
      <c r="G101" s="3" t="s">
        <v>419</v>
      </c>
      <c r="H101" s="3">
        <v>3.6669811698496102</v>
      </c>
      <c r="I101" s="3">
        <v>0.17835946000000003</v>
      </c>
      <c r="J101" s="3">
        <v>0.53507837999999996</v>
      </c>
      <c r="K101" s="3">
        <v>1.2485162200000002</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8917.973</v>
      </c>
      <c r="AL101" s="40" t="s">
        <v>244</v>
      </c>
    </row>
    <row r="102" spans="1:38" ht="26.25" customHeight="1" thickBot="1" x14ac:dyDescent="0.45">
      <c r="A102" s="60" t="s">
        <v>242</v>
      </c>
      <c r="B102" s="60" t="s">
        <v>248</v>
      </c>
      <c r="C102" s="61" t="s">
        <v>385</v>
      </c>
      <c r="D102" s="74"/>
      <c r="E102" s="3">
        <v>7.2319759999999985E-3</v>
      </c>
      <c r="F102" s="3">
        <v>0.2504742407076237</v>
      </c>
      <c r="G102" s="3" t="s">
        <v>419</v>
      </c>
      <c r="H102" s="3">
        <v>2.8486066571219451</v>
      </c>
      <c r="I102" s="3">
        <v>3.7364371977283289E-3</v>
      </c>
      <c r="J102" s="3">
        <v>8.3308198982962475E-2</v>
      </c>
      <c r="K102" s="3">
        <v>0.55739552124420455</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705.73599999999999</v>
      </c>
      <c r="AL102" s="40" t="s">
        <v>244</v>
      </c>
    </row>
    <row r="103" spans="1:38" ht="26.25" customHeight="1" thickBot="1" x14ac:dyDescent="0.45">
      <c r="A103" s="60" t="s">
        <v>242</v>
      </c>
      <c r="B103" s="60" t="s">
        <v>249</v>
      </c>
      <c r="C103" s="61" t="s">
        <v>250</v>
      </c>
      <c r="D103" s="74"/>
      <c r="E103" s="3">
        <v>4.3052100000000006E-4</v>
      </c>
      <c r="F103" s="3">
        <v>8.051982402595266E-2</v>
      </c>
      <c r="G103" s="3" t="s">
        <v>419</v>
      </c>
      <c r="H103" s="3">
        <v>2.8959993167497602E-2</v>
      </c>
      <c r="I103" s="3">
        <v>2.2822800000000002E-3</v>
      </c>
      <c r="J103" s="3">
        <v>3.4752900000000002E-3</v>
      </c>
      <c r="K103" s="3">
        <v>7.5211500000000008E-3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5.1870000000000003</v>
      </c>
      <c r="AL103" s="40" t="s">
        <v>244</v>
      </c>
    </row>
    <row r="104" spans="1:38" ht="26.25" customHeight="1" thickBot="1" x14ac:dyDescent="0.45">
      <c r="A104" s="60" t="s">
        <v>242</v>
      </c>
      <c r="B104" s="60" t="s">
        <v>251</v>
      </c>
      <c r="C104" s="61" t="s">
        <v>252</v>
      </c>
      <c r="D104" s="74"/>
      <c r="E104" s="3">
        <v>4.7336292000000002E-2</v>
      </c>
      <c r="F104" s="3">
        <v>0.67627828227918785</v>
      </c>
      <c r="G104" s="3" t="s">
        <v>419</v>
      </c>
      <c r="H104" s="3">
        <v>1.920044719072765</v>
      </c>
      <c r="I104" s="3">
        <v>7.889381999999999E-2</v>
      </c>
      <c r="J104" s="3">
        <v>0.23668145999999998</v>
      </c>
      <c r="K104" s="3">
        <v>0.55225674000000002</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3944.6909999999998</v>
      </c>
      <c r="AL104" s="40" t="s">
        <v>244</v>
      </c>
    </row>
    <row r="105" spans="1:38" ht="26.25" customHeight="1" thickBot="1" x14ac:dyDescent="0.45">
      <c r="A105" s="60" t="s">
        <v>242</v>
      </c>
      <c r="B105" s="60" t="s">
        <v>253</v>
      </c>
      <c r="C105" s="61" t="s">
        <v>254</v>
      </c>
      <c r="D105" s="74"/>
      <c r="E105" s="3">
        <v>1.3765000000000001E-3</v>
      </c>
      <c r="F105" s="3" t="s">
        <v>417</v>
      </c>
      <c r="G105" s="3" t="s">
        <v>419</v>
      </c>
      <c r="H105" s="3" t="s">
        <v>417</v>
      </c>
      <c r="I105" s="3">
        <v>7.7084000000000007E-4</v>
      </c>
      <c r="J105" s="3">
        <v>1.2113199999999999E-3</v>
      </c>
      <c r="K105" s="3">
        <v>2.6428799999999998E-3</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5.5060000000000002</v>
      </c>
      <c r="AL105" s="40" t="s">
        <v>244</v>
      </c>
    </row>
    <row r="106" spans="1:38" ht="26.25" customHeight="1" thickBot="1" x14ac:dyDescent="0.45">
      <c r="A106" s="60" t="s">
        <v>242</v>
      </c>
      <c r="B106" s="60" t="s">
        <v>255</v>
      </c>
      <c r="C106" s="61" t="s">
        <v>256</v>
      </c>
      <c r="D106" s="74"/>
      <c r="E106" s="3">
        <v>7.0750000000000001E-4</v>
      </c>
      <c r="F106" s="3" t="s">
        <v>417</v>
      </c>
      <c r="G106" s="3" t="s">
        <v>419</v>
      </c>
      <c r="H106" s="3" t="s">
        <v>417</v>
      </c>
      <c r="I106" s="3">
        <v>2.8300000000000005E-4</v>
      </c>
      <c r="J106" s="3">
        <v>4.5280000000000006E-4</v>
      </c>
      <c r="K106" s="3">
        <v>9.6220000000000008E-4</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2.83</v>
      </c>
      <c r="AL106" s="40" t="s">
        <v>244</v>
      </c>
    </row>
    <row r="107" spans="1:38" ht="26.25" customHeight="1" thickBot="1" x14ac:dyDescent="0.45">
      <c r="A107" s="60" t="s">
        <v>242</v>
      </c>
      <c r="B107" s="60" t="s">
        <v>257</v>
      </c>
      <c r="C107" s="61" t="s">
        <v>378</v>
      </c>
      <c r="D107" s="74"/>
      <c r="E107" s="3">
        <v>0.14653366966</v>
      </c>
      <c r="F107" s="3">
        <v>0.50429237323181886</v>
      </c>
      <c r="G107" s="3" t="s">
        <v>419</v>
      </c>
      <c r="H107" s="3">
        <v>3.2613617868685081</v>
      </c>
      <c r="I107" s="3">
        <v>3.1400072070000007E-2</v>
      </c>
      <c r="J107" s="3">
        <v>0.41866762760000004</v>
      </c>
      <c r="K107" s="3">
        <v>1.9886712311000003</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10466.690690000001</v>
      </c>
      <c r="AL107" s="40" t="s">
        <v>244</v>
      </c>
    </row>
    <row r="108" spans="1:38" ht="26.25" customHeight="1" thickBot="1" x14ac:dyDescent="0.45">
      <c r="A108" s="60" t="s">
        <v>242</v>
      </c>
      <c r="B108" s="60" t="s">
        <v>258</v>
      </c>
      <c r="C108" s="61" t="s">
        <v>379</v>
      </c>
      <c r="D108" s="74"/>
      <c r="E108" s="3">
        <v>0.7614221249880001</v>
      </c>
      <c r="F108" s="3">
        <v>1.8978515778911413</v>
      </c>
      <c r="G108" s="3" t="s">
        <v>419</v>
      </c>
      <c r="H108" s="3">
        <v>3.6528465024174319</v>
      </c>
      <c r="I108" s="3">
        <v>5.6401638888000011E-2</v>
      </c>
      <c r="J108" s="3">
        <v>0.56401638888000016</v>
      </c>
      <c r="K108" s="3">
        <v>1.1280327777600003</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28200.819444000004</v>
      </c>
      <c r="AL108" s="40" t="s">
        <v>244</v>
      </c>
    </row>
    <row r="109" spans="1:38" ht="26.25" customHeight="1" thickBot="1" x14ac:dyDescent="0.45">
      <c r="A109" s="60" t="s">
        <v>242</v>
      </c>
      <c r="B109" s="60" t="s">
        <v>259</v>
      </c>
      <c r="C109" s="61" t="s">
        <v>380</v>
      </c>
      <c r="D109" s="74"/>
      <c r="E109" s="3">
        <v>1.7020023970320004E-2</v>
      </c>
      <c r="F109" s="3">
        <v>0.12826961585927049</v>
      </c>
      <c r="G109" s="3" t="s">
        <v>419</v>
      </c>
      <c r="H109" s="3">
        <v>0.43093288661231965</v>
      </c>
      <c r="I109" s="3">
        <v>1.2607425163200004E-2</v>
      </c>
      <c r="J109" s="3">
        <v>6.934083839760001E-2</v>
      </c>
      <c r="K109" s="3">
        <v>6.934083839760001E-2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630.37125816000014</v>
      </c>
      <c r="AL109" s="40" t="s">
        <v>244</v>
      </c>
    </row>
    <row r="110" spans="1:38" ht="26.25" customHeight="1" thickBot="1" x14ac:dyDescent="0.45">
      <c r="A110" s="60" t="s">
        <v>242</v>
      </c>
      <c r="B110" s="60" t="s">
        <v>260</v>
      </c>
      <c r="C110" s="61" t="s">
        <v>381</v>
      </c>
      <c r="D110" s="74"/>
      <c r="E110" s="3">
        <v>4.3794213724800005E-3</v>
      </c>
      <c r="F110" s="3">
        <v>1.3909549654868944E-2</v>
      </c>
      <c r="G110" s="3" t="s">
        <v>419</v>
      </c>
      <c r="H110" s="3">
        <v>8.6166182489842036E-2</v>
      </c>
      <c r="I110" s="3">
        <v>3.9812921568000009E-3</v>
      </c>
      <c r="J110" s="3">
        <v>2.7869045097600006E-2</v>
      </c>
      <c r="K110" s="3">
        <v>2.7869045097600006E-2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199.06460784000004</v>
      </c>
      <c r="AL110" s="40" t="s">
        <v>244</v>
      </c>
    </row>
    <row r="111" spans="1:38" ht="26.25" customHeight="1" thickBot="1" x14ac:dyDescent="0.45">
      <c r="A111" s="60" t="s">
        <v>242</v>
      </c>
      <c r="B111" s="60" t="s">
        <v>261</v>
      </c>
      <c r="C111" s="61" t="s">
        <v>375</v>
      </c>
      <c r="D111" s="74"/>
      <c r="E111" s="3" t="s">
        <v>419</v>
      </c>
      <c r="F111" s="3">
        <v>9.2956209217834276E-2</v>
      </c>
      <c r="G111" s="3" t="s">
        <v>419</v>
      </c>
      <c r="H111" s="3">
        <v>2.2814200250819998</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782.80399999999997</v>
      </c>
      <c r="AL111" s="40" t="s">
        <v>244</v>
      </c>
    </row>
    <row r="112" spans="1:38" ht="26.25" customHeight="1" thickBot="1" x14ac:dyDescent="0.45">
      <c r="A112" s="60" t="s">
        <v>262</v>
      </c>
      <c r="B112" s="60" t="s">
        <v>263</v>
      </c>
      <c r="C112" s="61" t="s">
        <v>264</v>
      </c>
      <c r="D112" s="62"/>
      <c r="E112" s="3">
        <v>7.5899200000000002</v>
      </c>
      <c r="F112" s="3" t="s">
        <v>419</v>
      </c>
      <c r="G112" s="3" t="s">
        <v>419</v>
      </c>
      <c r="H112" s="3">
        <v>12.271417380752512</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189748000</v>
      </c>
      <c r="AL112" s="40" t="s">
        <v>413</v>
      </c>
    </row>
    <row r="113" spans="1:38" ht="26.25" customHeight="1" thickBot="1" x14ac:dyDescent="0.45">
      <c r="A113" s="60" t="s">
        <v>262</v>
      </c>
      <c r="B113" s="75" t="s">
        <v>265</v>
      </c>
      <c r="C113" s="76" t="s">
        <v>266</v>
      </c>
      <c r="D113" s="62"/>
      <c r="E113" s="3">
        <v>2.1778786922441831</v>
      </c>
      <c r="F113" s="3">
        <v>3.4707254391119937</v>
      </c>
      <c r="G113" s="3" t="s">
        <v>419</v>
      </c>
      <c r="H113" s="3">
        <v>13.459916834941831</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431</v>
      </c>
    </row>
    <row r="114" spans="1:38" ht="26.25" customHeight="1" thickBot="1" x14ac:dyDescent="0.45">
      <c r="A114" s="60" t="s">
        <v>262</v>
      </c>
      <c r="B114" s="75" t="s">
        <v>267</v>
      </c>
      <c r="C114" s="76" t="s">
        <v>386</v>
      </c>
      <c r="D114" s="62"/>
      <c r="E114" s="3">
        <v>2.1449197999999999E-2</v>
      </c>
      <c r="F114" s="3" t="s">
        <v>419</v>
      </c>
      <c r="G114" s="3" t="s">
        <v>419</v>
      </c>
      <c r="H114" s="3">
        <v>7.292727319999999E-2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10724599</v>
      </c>
      <c r="AL114" s="40" t="s">
        <v>432</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t="s">
        <v>419</v>
      </c>
      <c r="AL115" s="40" t="s">
        <v>411</v>
      </c>
    </row>
    <row r="116" spans="1:38" ht="26.25" customHeight="1" thickBot="1" x14ac:dyDescent="0.45">
      <c r="A116" s="60" t="s">
        <v>262</v>
      </c>
      <c r="B116" s="60" t="s">
        <v>270</v>
      </c>
      <c r="C116" s="66" t="s">
        <v>408</v>
      </c>
      <c r="D116" s="62"/>
      <c r="E116" s="3">
        <v>7.7022040027654777</v>
      </c>
      <c r="F116" s="3">
        <v>9.9460608022734057E-2</v>
      </c>
      <c r="G116" s="3" t="s">
        <v>419</v>
      </c>
      <c r="H116" s="3">
        <v>11.006509123431332</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433</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t="s">
        <v>419</v>
      </c>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t="s">
        <v>419</v>
      </c>
      <c r="AL118" s="40" t="s">
        <v>411</v>
      </c>
    </row>
    <row r="119" spans="1:38" ht="26.25" customHeight="1" thickBot="1" x14ac:dyDescent="0.45">
      <c r="A119" s="60" t="s">
        <v>262</v>
      </c>
      <c r="B119" s="60" t="s">
        <v>274</v>
      </c>
      <c r="C119" s="61" t="s">
        <v>275</v>
      </c>
      <c r="D119" s="62"/>
      <c r="E119" s="3" t="s">
        <v>419</v>
      </c>
      <c r="F119" s="3" t="s">
        <v>419</v>
      </c>
      <c r="G119" s="3" t="s">
        <v>419</v>
      </c>
      <c r="H119" s="3" t="s">
        <v>419</v>
      </c>
      <c r="I119" s="3">
        <v>0.18131984138429996</v>
      </c>
      <c r="J119" s="3">
        <v>4.7143158759918</v>
      </c>
      <c r="K119" s="3">
        <v>4.7143158759918</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3021997.3564049997</v>
      </c>
      <c r="AL119" s="40" t="s">
        <v>434</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t="s">
        <v>419</v>
      </c>
      <c r="AL120" s="40" t="s">
        <v>411</v>
      </c>
    </row>
    <row r="121" spans="1:38" ht="26.25" customHeight="1" thickBot="1" x14ac:dyDescent="0.45">
      <c r="A121" s="60" t="s">
        <v>262</v>
      </c>
      <c r="B121" s="60" t="s">
        <v>278</v>
      </c>
      <c r="C121" s="66" t="s">
        <v>279</v>
      </c>
      <c r="D121" s="63"/>
      <c r="E121" s="3" t="s">
        <v>419</v>
      </c>
      <c r="F121" s="3">
        <v>2.2827687335083002</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3021997.3564049997</v>
      </c>
      <c r="AL121" s="40" t="s">
        <v>434</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416</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0.65079608599999994</v>
      </c>
      <c r="F123" s="3">
        <v>0.14147741</v>
      </c>
      <c r="G123" s="3">
        <v>0.14147741</v>
      </c>
      <c r="H123" s="3">
        <v>0.67909156799999992</v>
      </c>
      <c r="I123" s="3">
        <v>1.6124338672500005</v>
      </c>
      <c r="J123" s="3">
        <v>1.69183390825</v>
      </c>
      <c r="K123" s="3">
        <v>1.7193685009999999</v>
      </c>
      <c r="L123" s="3">
        <v>0.14147741</v>
      </c>
      <c r="M123" s="3">
        <v>18.873086493999999</v>
      </c>
      <c r="N123" s="3">
        <v>3.1125030199999997E-2</v>
      </c>
      <c r="O123" s="3">
        <v>0.24900024159999998</v>
      </c>
      <c r="P123" s="3">
        <v>3.9613674799999998E-2</v>
      </c>
      <c r="Q123" s="3">
        <v>1.8109108480000001E-3</v>
      </c>
      <c r="R123" s="3">
        <v>2.26363856E-2</v>
      </c>
      <c r="S123" s="3">
        <v>2.0655701859999997E-2</v>
      </c>
      <c r="T123" s="3">
        <v>1.4713650639999999E-2</v>
      </c>
      <c r="U123" s="3">
        <v>5.6590963999999999E-3</v>
      </c>
      <c r="V123" s="3">
        <v>0.15845469919999999</v>
      </c>
      <c r="W123" s="3">
        <v>0.14147741</v>
      </c>
      <c r="X123" s="3">
        <v>0.11120124426</v>
      </c>
      <c r="Y123" s="3">
        <v>0.31040143753999999</v>
      </c>
      <c r="Z123" s="3">
        <v>0.13242285576000001</v>
      </c>
      <c r="AA123" s="3">
        <v>9.5072819520000004E-2</v>
      </c>
      <c r="AB123" s="3" t="s">
        <v>419</v>
      </c>
      <c r="AC123" s="3" t="s">
        <v>419</v>
      </c>
      <c r="AD123" s="3" t="s">
        <v>419</v>
      </c>
      <c r="AE123" s="51"/>
      <c r="AF123" s="22" t="s">
        <v>419</v>
      </c>
      <c r="AG123" s="22" t="s">
        <v>419</v>
      </c>
      <c r="AH123" s="22" t="s">
        <v>419</v>
      </c>
      <c r="AI123" s="22" t="s">
        <v>419</v>
      </c>
      <c r="AJ123" s="22" t="s">
        <v>419</v>
      </c>
      <c r="AK123" s="22">
        <v>282.95481999999998</v>
      </c>
      <c r="AL123" s="40" t="s">
        <v>435</v>
      </c>
    </row>
    <row r="124" spans="1:38" ht="26.25" customHeight="1" thickBot="1" x14ac:dyDescent="0.45">
      <c r="A124" s="60" t="s">
        <v>262</v>
      </c>
      <c r="B124" s="77" t="s">
        <v>285</v>
      </c>
      <c r="C124" s="61" t="s">
        <v>286</v>
      </c>
      <c r="D124" s="62"/>
      <c r="E124" s="3" t="s">
        <v>419</v>
      </c>
      <c r="F124" s="3" t="s">
        <v>419</v>
      </c>
      <c r="G124" s="3" t="s">
        <v>419</v>
      </c>
      <c r="H124" s="3" t="s">
        <v>417</v>
      </c>
      <c r="I124" s="3" t="s">
        <v>436</v>
      </c>
      <c r="J124" s="3" t="s">
        <v>436</v>
      </c>
      <c r="K124" s="3" t="s">
        <v>436</v>
      </c>
      <c r="L124" s="3" t="s">
        <v>436</v>
      </c>
      <c r="M124" s="3" t="s">
        <v>436</v>
      </c>
      <c r="N124" s="3" t="s">
        <v>436</v>
      </c>
      <c r="O124" s="3" t="s">
        <v>436</v>
      </c>
      <c r="P124" s="3" t="s">
        <v>436</v>
      </c>
      <c r="Q124" s="3" t="s">
        <v>436</v>
      </c>
      <c r="R124" s="3" t="s">
        <v>436</v>
      </c>
      <c r="S124" s="3" t="s">
        <v>436</v>
      </c>
      <c r="T124" s="3" t="s">
        <v>436</v>
      </c>
      <c r="U124" s="3" t="s">
        <v>436</v>
      </c>
      <c r="V124" s="3" t="s">
        <v>436</v>
      </c>
      <c r="W124" s="3" t="s">
        <v>436</v>
      </c>
      <c r="X124" s="3" t="s">
        <v>436</v>
      </c>
      <c r="Y124" s="3" t="s">
        <v>436</v>
      </c>
      <c r="Z124" s="3" t="s">
        <v>436</v>
      </c>
      <c r="AA124" s="3" t="s">
        <v>436</v>
      </c>
      <c r="AB124" s="3" t="s">
        <v>436</v>
      </c>
      <c r="AC124" s="3" t="s">
        <v>436</v>
      </c>
      <c r="AD124" s="3" t="s">
        <v>436</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1.3316353280245399</v>
      </c>
      <c r="G125" s="3" t="s">
        <v>419</v>
      </c>
      <c r="H125" s="3" t="s">
        <v>416</v>
      </c>
      <c r="I125" s="3">
        <v>1.4622009186812229E-4</v>
      </c>
      <c r="J125" s="3">
        <v>9.7036970057935701E-4</v>
      </c>
      <c r="K125" s="3">
        <v>2.0515121980285034E-3</v>
      </c>
      <c r="L125" s="3" t="s">
        <v>419</v>
      </c>
      <c r="M125" s="3" t="s">
        <v>416</v>
      </c>
      <c r="N125" s="3" t="s">
        <v>419</v>
      </c>
      <c r="O125" s="3" t="s">
        <v>419</v>
      </c>
      <c r="P125" s="3" t="s">
        <v>416</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t="s">
        <v>419</v>
      </c>
      <c r="AG125" s="22" t="s">
        <v>419</v>
      </c>
      <c r="AH125" s="22" t="s">
        <v>419</v>
      </c>
      <c r="AI125" s="22" t="s">
        <v>419</v>
      </c>
      <c r="AJ125" s="22" t="s">
        <v>419</v>
      </c>
      <c r="AK125" s="22">
        <v>4430.9118747915836</v>
      </c>
      <c r="AL125" s="40" t="s">
        <v>437</v>
      </c>
    </row>
    <row r="126" spans="1:38" ht="26.25" customHeight="1" thickBot="1" x14ac:dyDescent="0.45">
      <c r="A126" s="60" t="s">
        <v>287</v>
      </c>
      <c r="B126" s="60" t="s">
        <v>290</v>
      </c>
      <c r="C126" s="61" t="s">
        <v>291</v>
      </c>
      <c r="D126" s="62"/>
      <c r="E126" s="3" t="s">
        <v>416</v>
      </c>
      <c r="F126" s="3" t="s">
        <v>416</v>
      </c>
      <c r="G126" s="3" t="s">
        <v>416</v>
      </c>
      <c r="H126" s="3">
        <v>2.7127776000000003E-2</v>
      </c>
      <c r="I126" s="3" t="s">
        <v>416</v>
      </c>
      <c r="J126" s="3" t="s">
        <v>416</v>
      </c>
      <c r="K126" s="3" t="s">
        <v>416</v>
      </c>
      <c r="L126" s="3" t="s">
        <v>416</v>
      </c>
      <c r="M126" s="3" t="s">
        <v>416</v>
      </c>
      <c r="N126" s="3" t="s">
        <v>419</v>
      </c>
      <c r="O126" s="3" t="s">
        <v>419</v>
      </c>
      <c r="P126" s="3" t="s">
        <v>419</v>
      </c>
      <c r="Q126" s="3" t="s">
        <v>419</v>
      </c>
      <c r="R126" s="3" t="s">
        <v>419</v>
      </c>
      <c r="S126" s="3" t="s">
        <v>419</v>
      </c>
      <c r="T126" s="3" t="s">
        <v>419</v>
      </c>
      <c r="U126" s="3" t="s">
        <v>419</v>
      </c>
      <c r="V126" s="3" t="s">
        <v>419</v>
      </c>
      <c r="W126" s="3" t="s">
        <v>419</v>
      </c>
      <c r="X126" s="3" t="s">
        <v>419</v>
      </c>
      <c r="Y126" s="3" t="s">
        <v>419</v>
      </c>
      <c r="Z126" s="3" t="s">
        <v>419</v>
      </c>
      <c r="AA126" s="3" t="s">
        <v>419</v>
      </c>
      <c r="AB126" s="3" t="s">
        <v>419</v>
      </c>
      <c r="AC126" s="3" t="s">
        <v>419</v>
      </c>
      <c r="AD126" s="3" t="s">
        <v>419</v>
      </c>
      <c r="AE126" s="51"/>
      <c r="AF126" s="22" t="s">
        <v>419</v>
      </c>
      <c r="AG126" s="22" t="s">
        <v>419</v>
      </c>
      <c r="AH126" s="22" t="s">
        <v>419</v>
      </c>
      <c r="AI126" s="22" t="s">
        <v>419</v>
      </c>
      <c r="AJ126" s="22" t="s">
        <v>419</v>
      </c>
      <c r="AK126" s="22">
        <v>113.03240000000001</v>
      </c>
      <c r="AL126" s="40" t="s">
        <v>438</v>
      </c>
    </row>
    <row r="127" spans="1:38" ht="26.25" customHeight="1" thickBot="1" x14ac:dyDescent="0.45">
      <c r="A127" s="60" t="s">
        <v>287</v>
      </c>
      <c r="B127" s="60" t="s">
        <v>292</v>
      </c>
      <c r="C127" s="61" t="s">
        <v>293</v>
      </c>
      <c r="D127" s="62"/>
      <c r="E127" s="3" t="s">
        <v>416</v>
      </c>
      <c r="F127" s="3" t="s">
        <v>416</v>
      </c>
      <c r="G127" s="3" t="s">
        <v>416</v>
      </c>
      <c r="H127" s="3">
        <v>0.23105824534161487</v>
      </c>
      <c r="I127" s="3" t="s">
        <v>416</v>
      </c>
      <c r="J127" s="3" t="s">
        <v>416</v>
      </c>
      <c r="K127" s="3" t="s">
        <v>416</v>
      </c>
      <c r="L127" s="3" t="s">
        <v>416</v>
      </c>
      <c r="M127" s="3" t="s">
        <v>416</v>
      </c>
      <c r="N127" s="3" t="s">
        <v>416</v>
      </c>
      <c r="O127" s="3" t="s">
        <v>416</v>
      </c>
      <c r="P127" s="3" t="s">
        <v>416</v>
      </c>
      <c r="Q127" s="3" t="s">
        <v>419</v>
      </c>
      <c r="R127" s="3" t="s">
        <v>416</v>
      </c>
      <c r="S127" s="3" t="s">
        <v>419</v>
      </c>
      <c r="T127" s="3" t="s">
        <v>419</v>
      </c>
      <c r="U127" s="3" t="s">
        <v>419</v>
      </c>
      <c r="V127" s="3" t="s">
        <v>416</v>
      </c>
      <c r="W127" s="3" t="s">
        <v>416</v>
      </c>
      <c r="X127" s="3" t="s">
        <v>416</v>
      </c>
      <c r="Y127" s="3" t="s">
        <v>416</v>
      </c>
      <c r="Z127" s="3" t="s">
        <v>416</v>
      </c>
      <c r="AA127" s="3" t="s">
        <v>416</v>
      </c>
      <c r="AB127" s="3" t="s">
        <v>416</v>
      </c>
      <c r="AC127" s="3" t="s">
        <v>416</v>
      </c>
      <c r="AD127" s="3" t="s">
        <v>416</v>
      </c>
      <c r="AE127" s="51"/>
      <c r="AF127" s="22" t="s">
        <v>419</v>
      </c>
      <c r="AG127" s="22" t="s">
        <v>419</v>
      </c>
      <c r="AH127" s="22" t="s">
        <v>419</v>
      </c>
      <c r="AI127" s="22" t="s">
        <v>419</v>
      </c>
      <c r="AJ127" s="22" t="s">
        <v>419</v>
      </c>
      <c r="AK127" s="22">
        <v>864.92391304347825</v>
      </c>
      <c r="AL127" s="40" t="s">
        <v>446</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t="s">
        <v>419</v>
      </c>
      <c r="AG128" s="22" t="s">
        <v>419</v>
      </c>
      <c r="AH128" s="22" t="s">
        <v>419</v>
      </c>
      <c r="AI128" s="22" t="s">
        <v>419</v>
      </c>
      <c r="AJ128" s="22" t="s">
        <v>419</v>
      </c>
      <c r="AK128" s="22" t="s">
        <v>419</v>
      </c>
      <c r="AL128" s="40" t="s">
        <v>439</v>
      </c>
    </row>
    <row r="129" spans="1:38" ht="26.25" customHeight="1" thickBot="1" x14ac:dyDescent="0.45">
      <c r="A129" s="60" t="s">
        <v>287</v>
      </c>
      <c r="B129" s="64" t="s">
        <v>297</v>
      </c>
      <c r="C129" s="72" t="s">
        <v>298</v>
      </c>
      <c r="D129" s="62"/>
      <c r="E129" s="3">
        <v>2.6112527999999998E-4</v>
      </c>
      <c r="F129" s="3">
        <v>2.2210656000000006E-3</v>
      </c>
      <c r="G129" s="3">
        <v>1.4106768000000001E-5</v>
      </c>
      <c r="H129" s="3" t="s">
        <v>416</v>
      </c>
      <c r="I129" s="3">
        <v>1.2005760000000002E-6</v>
      </c>
      <c r="J129" s="3">
        <v>2.1010080000000001E-6</v>
      </c>
      <c r="K129" s="3">
        <v>3.00144E-6</v>
      </c>
      <c r="L129" s="3">
        <v>4.2020160000000006E-8</v>
      </c>
      <c r="M129" s="3">
        <v>2.1010080000000003E-5</v>
      </c>
      <c r="N129" s="3">
        <v>3.9018720000000002E-4</v>
      </c>
      <c r="O129" s="3">
        <v>3.0014400000000005E-5</v>
      </c>
      <c r="P129" s="3">
        <v>1.6808064000000001E-5</v>
      </c>
      <c r="Q129" s="3">
        <v>4.8023040000000007E-6</v>
      </c>
      <c r="R129" s="3" t="s">
        <v>416</v>
      </c>
      <c r="S129" s="3" t="s">
        <v>416</v>
      </c>
      <c r="T129" s="3">
        <v>4.2020159999999992E-5</v>
      </c>
      <c r="U129" s="3" t="s">
        <v>416</v>
      </c>
      <c r="V129" s="3" t="s">
        <v>416</v>
      </c>
      <c r="W129" s="3">
        <v>0.10505039999999999</v>
      </c>
      <c r="X129" s="3" t="s">
        <v>416</v>
      </c>
      <c r="Y129" s="3" t="s">
        <v>416</v>
      </c>
      <c r="Z129" s="3" t="s">
        <v>416</v>
      </c>
      <c r="AA129" s="3" t="s">
        <v>416</v>
      </c>
      <c r="AB129" s="3">
        <v>6.00288E-6</v>
      </c>
      <c r="AC129" s="3">
        <v>6.0028800000000004E-4</v>
      </c>
      <c r="AD129" s="3" t="s">
        <v>419</v>
      </c>
      <c r="AE129" s="51"/>
      <c r="AF129" s="22" t="s">
        <v>419</v>
      </c>
      <c r="AG129" s="22" t="s">
        <v>419</v>
      </c>
      <c r="AH129" s="22" t="s">
        <v>419</v>
      </c>
      <c r="AI129" s="22" t="s">
        <v>419</v>
      </c>
      <c r="AJ129" s="22" t="s">
        <v>419</v>
      </c>
      <c r="AK129" s="22">
        <v>0.30014400000000002</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t="s">
        <v>419</v>
      </c>
      <c r="AG130" s="22" t="s">
        <v>419</v>
      </c>
      <c r="AH130" s="22" t="s">
        <v>419</v>
      </c>
      <c r="AI130" s="22" t="s">
        <v>419</v>
      </c>
      <c r="AJ130" s="22" t="s">
        <v>419</v>
      </c>
      <c r="AK130" s="22" t="s">
        <v>419</v>
      </c>
      <c r="AL130" s="40" t="s">
        <v>299</v>
      </c>
    </row>
    <row r="131" spans="1:38" ht="26.25" customHeight="1" thickBot="1" x14ac:dyDescent="0.45">
      <c r="A131" s="60" t="s">
        <v>287</v>
      </c>
      <c r="B131" s="64" t="s">
        <v>302</v>
      </c>
      <c r="C131" s="72" t="s">
        <v>303</v>
      </c>
      <c r="D131" s="62"/>
      <c r="E131" s="3">
        <v>6.9437950666664285E-3</v>
      </c>
      <c r="F131" s="3">
        <v>2.1133289333332608E-3</v>
      </c>
      <c r="G131" s="3">
        <v>6.6841575119997723E-4</v>
      </c>
      <c r="H131" s="3" t="s">
        <v>416</v>
      </c>
      <c r="I131" s="3" t="s">
        <v>416</v>
      </c>
      <c r="J131" s="3" t="s">
        <v>416</v>
      </c>
      <c r="K131" s="3">
        <v>5.1323702666664951E-4</v>
      </c>
      <c r="L131" s="3">
        <v>1.1804451613332929E-3</v>
      </c>
      <c r="M131" s="3">
        <v>6.8834142399997635E-5</v>
      </c>
      <c r="N131" s="3" t="s">
        <v>419</v>
      </c>
      <c r="O131" s="3" t="s">
        <v>419</v>
      </c>
      <c r="P131" s="3">
        <v>3.50510698799988E-2</v>
      </c>
      <c r="Q131" s="3">
        <v>6.0380826666664596E-4</v>
      </c>
      <c r="R131" s="3">
        <v>1.2076165333332931E-4</v>
      </c>
      <c r="S131" s="3" t="s">
        <v>419</v>
      </c>
      <c r="T131" s="3">
        <v>6.0380826666664654E-5</v>
      </c>
      <c r="U131" s="3" t="s">
        <v>416</v>
      </c>
      <c r="V131" s="3" t="s">
        <v>416</v>
      </c>
      <c r="W131" s="3">
        <v>6.019652533815768E-3</v>
      </c>
      <c r="X131" s="3" t="s">
        <v>416</v>
      </c>
      <c r="Y131" s="3" t="s">
        <v>416</v>
      </c>
      <c r="Z131" s="3" t="s">
        <v>416</v>
      </c>
      <c r="AA131" s="3" t="s">
        <v>416</v>
      </c>
      <c r="AB131" s="3">
        <v>1.2076165333332919E-7</v>
      </c>
      <c r="AC131" s="3">
        <v>0.301904133333323</v>
      </c>
      <c r="AD131" s="3">
        <v>6.0380826666664604E-2</v>
      </c>
      <c r="AE131" s="51"/>
      <c r="AF131" s="22" t="s">
        <v>419</v>
      </c>
      <c r="AG131" s="22" t="s">
        <v>419</v>
      </c>
      <c r="AH131" s="22" t="s">
        <v>419</v>
      </c>
      <c r="AI131" s="22" t="s">
        <v>419</v>
      </c>
      <c r="AJ131" s="22" t="s">
        <v>419</v>
      </c>
      <c r="AK131" s="22">
        <v>3.01904133333323</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t="s">
        <v>419</v>
      </c>
      <c r="AG132" s="22" t="s">
        <v>419</v>
      </c>
      <c r="AH132" s="22" t="s">
        <v>419</v>
      </c>
      <c r="AI132" s="22" t="s">
        <v>419</v>
      </c>
      <c r="AJ132" s="22" t="s">
        <v>419</v>
      </c>
      <c r="AK132" s="22" t="s">
        <v>419</v>
      </c>
      <c r="AL132" s="40"/>
    </row>
    <row r="133" spans="1:38" ht="26.25" customHeight="1" thickBot="1" x14ac:dyDescent="0.45">
      <c r="A133" s="60" t="s">
        <v>287</v>
      </c>
      <c r="B133" s="64" t="s">
        <v>306</v>
      </c>
      <c r="C133" s="72" t="s">
        <v>307</v>
      </c>
      <c r="D133" s="62"/>
      <c r="E133" s="3">
        <v>1.1385E-3</v>
      </c>
      <c r="F133" s="3">
        <v>1.7939999999999998E-5</v>
      </c>
      <c r="G133" s="3">
        <v>1.5594E-4</v>
      </c>
      <c r="H133" s="3" t="s">
        <v>416</v>
      </c>
      <c r="I133" s="3">
        <v>4.3707373150000256E-3</v>
      </c>
      <c r="J133" s="3">
        <v>5.0967123450000301E-3</v>
      </c>
      <c r="K133" s="3">
        <v>7.2469653700000438E-3</v>
      </c>
      <c r="L133" s="3" t="s">
        <v>416</v>
      </c>
      <c r="M133" s="3">
        <v>1.9320000000000001E-4</v>
      </c>
      <c r="N133" s="3">
        <v>4.1441399999999999E-5</v>
      </c>
      <c r="O133" s="3">
        <v>6.9414000000000002E-6</v>
      </c>
      <c r="P133" s="3">
        <v>2.0561999999999998E-3</v>
      </c>
      <c r="Q133" s="3">
        <v>1.87818E-5</v>
      </c>
      <c r="R133" s="3">
        <v>1.8712799999999998E-5</v>
      </c>
      <c r="S133" s="3">
        <v>1.7153399999999997E-5</v>
      </c>
      <c r="T133" s="3">
        <v>2.3915399999999998E-5</v>
      </c>
      <c r="U133" s="3">
        <v>2.7296400000000002E-5</v>
      </c>
      <c r="V133" s="3">
        <v>2.2096560000000001E-4</v>
      </c>
      <c r="W133" s="3">
        <v>3.7259999999999999E-5</v>
      </c>
      <c r="X133" s="3">
        <v>1.8215999999999999E-8</v>
      </c>
      <c r="Y133" s="3">
        <v>9.9497999999999989E-9</v>
      </c>
      <c r="Z133" s="3">
        <v>8.8872000000000013E-9</v>
      </c>
      <c r="AA133" s="3">
        <v>9.6462E-9</v>
      </c>
      <c r="AB133" s="3">
        <v>4.6699200000000004E-8</v>
      </c>
      <c r="AC133" s="3">
        <v>2.0699999999999999E-4</v>
      </c>
      <c r="AD133" s="3">
        <v>5.6579999999999998E-4</v>
      </c>
      <c r="AE133" s="51"/>
      <c r="AF133" s="22" t="s">
        <v>419</v>
      </c>
      <c r="AG133" s="22" t="s">
        <v>419</v>
      </c>
      <c r="AH133" s="22" t="s">
        <v>419</v>
      </c>
      <c r="AI133" s="22" t="s">
        <v>419</v>
      </c>
      <c r="AJ133" s="22" t="s">
        <v>419</v>
      </c>
      <c r="AK133" s="22">
        <v>3.2998865000000199</v>
      </c>
      <c r="AL133" s="40" t="s">
        <v>449</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t="s">
        <v>419</v>
      </c>
      <c r="AG134" s="22" t="s">
        <v>419</v>
      </c>
      <c r="AH134" s="22" t="s">
        <v>419</v>
      </c>
      <c r="AI134" s="22" t="s">
        <v>419</v>
      </c>
      <c r="AJ134" s="22" t="s">
        <v>419</v>
      </c>
      <c r="AK134" s="22" t="s">
        <v>419</v>
      </c>
      <c r="AL134" s="40"/>
    </row>
    <row r="135" spans="1:38" ht="26.25" customHeight="1" thickBot="1" x14ac:dyDescent="0.45">
      <c r="A135" s="60" t="s">
        <v>287</v>
      </c>
      <c r="B135" s="60" t="s">
        <v>310</v>
      </c>
      <c r="C135" s="61" t="s">
        <v>311</v>
      </c>
      <c r="D135" s="62"/>
      <c r="E135" s="3">
        <v>5.993618626482152</v>
      </c>
      <c r="F135" s="3">
        <v>1.2011259772509322</v>
      </c>
      <c r="G135" s="3">
        <v>0.22821393567767714</v>
      </c>
      <c r="H135" s="3" t="s">
        <v>416</v>
      </c>
      <c r="I135" s="3">
        <v>5.5371907551267974</v>
      </c>
      <c r="J135" s="3">
        <v>5.873506028757058</v>
      </c>
      <c r="K135" s="3">
        <v>5.9816073667096434</v>
      </c>
      <c r="L135" s="3">
        <v>3.073140869095373</v>
      </c>
      <c r="M135" s="3">
        <v>75.526801449538624</v>
      </c>
      <c r="N135" s="3">
        <v>0.80475440475812465</v>
      </c>
      <c r="O135" s="3">
        <v>8.4078818407565273E-2</v>
      </c>
      <c r="P135" s="3" t="s">
        <v>416</v>
      </c>
      <c r="Q135" s="3">
        <v>4.8045039090037288E-2</v>
      </c>
      <c r="R135" s="3">
        <v>1.2011259772509322E-2</v>
      </c>
      <c r="S135" s="3">
        <v>0.16815763681513055</v>
      </c>
      <c r="T135" s="3" t="s">
        <v>416</v>
      </c>
      <c r="U135" s="3">
        <v>3.6033779317527964E-2</v>
      </c>
      <c r="V135" s="3">
        <v>21.680323889379327</v>
      </c>
      <c r="W135" s="3" t="s">
        <v>416</v>
      </c>
      <c r="X135" s="3">
        <v>4.5223193893041838E-3</v>
      </c>
      <c r="Y135" s="3">
        <v>8.4793488549453431E-3</v>
      </c>
      <c r="Z135" s="3">
        <v>1.9219857404542778E-2</v>
      </c>
      <c r="AA135" s="3" t="s">
        <v>416</v>
      </c>
      <c r="AB135" s="3">
        <v>3.2221525648792305E-2</v>
      </c>
      <c r="AC135" s="3" t="s">
        <v>416</v>
      </c>
      <c r="AD135" s="3" t="s">
        <v>419</v>
      </c>
      <c r="AE135" s="51"/>
      <c r="AF135" s="22" t="s">
        <v>419</v>
      </c>
      <c r="AG135" s="22" t="s">
        <v>419</v>
      </c>
      <c r="AH135" s="22" t="s">
        <v>419</v>
      </c>
      <c r="AI135" s="22" t="s">
        <v>419</v>
      </c>
      <c r="AJ135" s="22" t="s">
        <v>419</v>
      </c>
      <c r="AK135" s="22">
        <v>1201.1259772509322</v>
      </c>
      <c r="AL135" s="40" t="s">
        <v>447</v>
      </c>
    </row>
    <row r="136" spans="1:38" ht="26.25" customHeight="1" thickBot="1" x14ac:dyDescent="0.45">
      <c r="A136" s="60" t="s">
        <v>287</v>
      </c>
      <c r="B136" s="60" t="s">
        <v>312</v>
      </c>
      <c r="C136" s="61" t="s">
        <v>313</v>
      </c>
      <c r="D136" s="62"/>
      <c r="E136" s="3" t="s">
        <v>419</v>
      </c>
      <c r="F136" s="3">
        <v>9.0181190744999997E-3</v>
      </c>
      <c r="G136" s="3" t="s">
        <v>419</v>
      </c>
      <c r="H136" s="3" t="s">
        <v>416</v>
      </c>
      <c r="I136" s="3" t="s">
        <v>416</v>
      </c>
      <c r="J136" s="3" t="s">
        <v>416</v>
      </c>
      <c r="K136" s="3" t="s">
        <v>416</v>
      </c>
      <c r="L136" s="3" t="s">
        <v>416</v>
      </c>
      <c r="M136" s="3" t="s">
        <v>419</v>
      </c>
      <c r="N136" s="3" t="s">
        <v>416</v>
      </c>
      <c r="O136" s="3" t="s">
        <v>416</v>
      </c>
      <c r="P136" s="3" t="s">
        <v>416</v>
      </c>
      <c r="Q136" s="3" t="s">
        <v>416</v>
      </c>
      <c r="R136" s="3" t="s">
        <v>416</v>
      </c>
      <c r="S136" s="3" t="s">
        <v>416</v>
      </c>
      <c r="T136" s="3" t="s">
        <v>416</v>
      </c>
      <c r="U136" s="3" t="s">
        <v>416</v>
      </c>
      <c r="V136" s="3" t="s">
        <v>416</v>
      </c>
      <c r="W136" s="3" t="s">
        <v>419</v>
      </c>
      <c r="X136" s="3" t="s">
        <v>419</v>
      </c>
      <c r="Y136" s="3" t="s">
        <v>419</v>
      </c>
      <c r="Z136" s="3" t="s">
        <v>419</v>
      </c>
      <c r="AA136" s="3" t="s">
        <v>419</v>
      </c>
      <c r="AB136" s="3" t="s">
        <v>419</v>
      </c>
      <c r="AC136" s="3" t="s">
        <v>419</v>
      </c>
      <c r="AD136" s="3" t="s">
        <v>419</v>
      </c>
      <c r="AE136" s="51"/>
      <c r="AF136" s="22" t="s">
        <v>419</v>
      </c>
      <c r="AG136" s="22" t="s">
        <v>419</v>
      </c>
      <c r="AH136" s="22" t="s">
        <v>419</v>
      </c>
      <c r="AI136" s="22" t="s">
        <v>419</v>
      </c>
      <c r="AJ136" s="22" t="s">
        <v>419</v>
      </c>
      <c r="AK136" s="22">
        <v>601.20793829999991</v>
      </c>
      <c r="AL136" s="40" t="s">
        <v>440</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t="s">
        <v>419</v>
      </c>
      <c r="AG137" s="22" t="s">
        <v>419</v>
      </c>
      <c r="AH137" s="22" t="s">
        <v>419</v>
      </c>
      <c r="AI137" s="22" t="s">
        <v>419</v>
      </c>
      <c r="AJ137" s="22" t="s">
        <v>419</v>
      </c>
      <c r="AK137" s="22" t="s">
        <v>419</v>
      </c>
      <c r="AL137" s="40" t="s">
        <v>441</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t="s">
        <v>419</v>
      </c>
      <c r="AG138" s="22" t="s">
        <v>419</v>
      </c>
      <c r="AH138" s="22" t="s">
        <v>419</v>
      </c>
      <c r="AI138" s="22" t="s">
        <v>419</v>
      </c>
      <c r="AJ138" s="22" t="s">
        <v>419</v>
      </c>
      <c r="AK138" s="22" t="s">
        <v>419</v>
      </c>
      <c r="AL138" s="40" t="s">
        <v>441</v>
      </c>
    </row>
    <row r="139" spans="1:38" ht="26.25" customHeight="1" thickBot="1" x14ac:dyDescent="0.45">
      <c r="A139" s="64" t="s">
        <v>287</v>
      </c>
      <c r="B139" s="64" t="s">
        <v>318</v>
      </c>
      <c r="C139" s="66" t="s">
        <v>376</v>
      </c>
      <c r="D139" s="63"/>
      <c r="E139" s="3" t="s">
        <v>416</v>
      </c>
      <c r="F139" s="3" t="s">
        <v>416</v>
      </c>
      <c r="G139" s="3" t="s">
        <v>416</v>
      </c>
      <c r="H139" s="3" t="s">
        <v>419</v>
      </c>
      <c r="I139" s="3">
        <v>5.080962E-2</v>
      </c>
      <c r="J139" s="3">
        <v>5.080962E-2</v>
      </c>
      <c r="K139" s="3">
        <v>5.080962E-2</v>
      </c>
      <c r="L139" s="3" t="s">
        <v>416</v>
      </c>
      <c r="M139" s="3" t="s">
        <v>416</v>
      </c>
      <c r="N139" s="3">
        <v>1.4782E-4</v>
      </c>
      <c r="O139" s="3">
        <v>2.9719000000000002E-4</v>
      </c>
      <c r="P139" s="3">
        <v>2.9719000000000002E-4</v>
      </c>
      <c r="Q139" s="3">
        <v>4.7241000000000004E-4</v>
      </c>
      <c r="R139" s="3">
        <v>4.5045999999999997E-4</v>
      </c>
      <c r="S139" s="3">
        <v>1.0498700000000001E-3</v>
      </c>
      <c r="T139" s="3" t="s">
        <v>416</v>
      </c>
      <c r="U139" s="3" t="s">
        <v>416</v>
      </c>
      <c r="V139" s="3" t="s">
        <v>416</v>
      </c>
      <c r="W139" s="3">
        <v>0.51274800000000009</v>
      </c>
      <c r="X139" s="3" t="s">
        <v>416</v>
      </c>
      <c r="Y139" s="3" t="s">
        <v>416</v>
      </c>
      <c r="Z139" s="3" t="s">
        <v>416</v>
      </c>
      <c r="AA139" s="3" t="s">
        <v>416</v>
      </c>
      <c r="AB139" s="3" t="s">
        <v>416</v>
      </c>
      <c r="AC139" s="3" t="s">
        <v>416</v>
      </c>
      <c r="AD139" s="3" t="s">
        <v>416</v>
      </c>
      <c r="AE139" s="51"/>
      <c r="AF139" s="22" t="s">
        <v>419</v>
      </c>
      <c r="AG139" s="22" t="s">
        <v>419</v>
      </c>
      <c r="AH139" s="22" t="s">
        <v>419</v>
      </c>
      <c r="AI139" s="22" t="s">
        <v>419</v>
      </c>
      <c r="AJ139" s="22" t="s">
        <v>419</v>
      </c>
      <c r="AK139" s="22">
        <v>955</v>
      </c>
      <c r="AL139" s="40" t="s">
        <v>442</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t="s">
        <v>419</v>
      </c>
      <c r="AG140" s="22" t="s">
        <v>419</v>
      </c>
      <c r="AH140" s="22" t="s">
        <v>419</v>
      </c>
      <c r="AI140" s="22" t="s">
        <v>419</v>
      </c>
      <c r="AJ140" s="22" t="s">
        <v>419</v>
      </c>
      <c r="AK140" s="22" t="s">
        <v>419</v>
      </c>
      <c r="AL140" s="40" t="s">
        <v>419</v>
      </c>
    </row>
    <row r="141" spans="1:38" s="6" customFormat="1" ht="37.5" customHeight="1" thickBot="1" x14ac:dyDescent="0.45">
      <c r="A141" s="79"/>
      <c r="B141" s="80" t="s">
        <v>322</v>
      </c>
      <c r="C141" s="81" t="s">
        <v>387</v>
      </c>
      <c r="D141" s="79" t="s">
        <v>141</v>
      </c>
      <c r="E141" s="16">
        <f>SUM(E14:E140)</f>
        <v>253.43752227520457</v>
      </c>
      <c r="F141" s="16">
        <f t="shared" ref="F141:AD141" si="0">SUM(F14:F140)</f>
        <v>148.3897486069641</v>
      </c>
      <c r="G141" s="16">
        <f t="shared" si="0"/>
        <v>80.434209116898685</v>
      </c>
      <c r="H141" s="16">
        <f t="shared" si="0"/>
        <v>66.375260159244263</v>
      </c>
      <c r="I141" s="16">
        <f t="shared" si="0"/>
        <v>35.990289677850605</v>
      </c>
      <c r="J141" s="16">
        <f t="shared" si="0"/>
        <v>58.207555872674725</v>
      </c>
      <c r="K141" s="16">
        <f t="shared" si="0"/>
        <v>107.57455808364966</v>
      </c>
      <c r="L141" s="16">
        <f t="shared" si="0"/>
        <v>7.9634388942499301</v>
      </c>
      <c r="M141" s="16">
        <f t="shared" si="0"/>
        <v>460.35474339969267</v>
      </c>
      <c r="N141" s="16">
        <f t="shared" si="0"/>
        <v>12.93536193314449</v>
      </c>
      <c r="O141" s="16">
        <f t="shared" si="0"/>
        <v>1.6871078202427612</v>
      </c>
      <c r="P141" s="16">
        <f t="shared" si="0"/>
        <v>1.2092755986116817</v>
      </c>
      <c r="Q141" s="16">
        <f t="shared" si="0"/>
        <v>1.8926926840022711</v>
      </c>
      <c r="R141" s="16">
        <f>SUM(R14:R140)</f>
        <v>11.943374185011443</v>
      </c>
      <c r="S141" s="16">
        <f t="shared" si="0"/>
        <v>71.490664476948055</v>
      </c>
      <c r="T141" s="16">
        <f t="shared" si="0"/>
        <v>27.189554324381763</v>
      </c>
      <c r="U141" s="16">
        <f t="shared" si="0"/>
        <v>7.1245933162010324</v>
      </c>
      <c r="V141" s="16">
        <f t="shared" si="0"/>
        <v>72.605304446455278</v>
      </c>
      <c r="W141" s="16">
        <f t="shared" si="0"/>
        <v>24.195090982574751</v>
      </c>
      <c r="X141" s="16">
        <f t="shared" si="0"/>
        <v>5.2485395496239979</v>
      </c>
      <c r="Y141" s="16">
        <f t="shared" si="0"/>
        <v>5.8080053518537209</v>
      </c>
      <c r="Z141" s="16">
        <f t="shared" si="0"/>
        <v>3.1699075538546198</v>
      </c>
      <c r="AA141" s="16">
        <f t="shared" si="0"/>
        <v>2.3072800241877052</v>
      </c>
      <c r="AB141" s="16">
        <f t="shared" si="0"/>
        <v>16.497692662904413</v>
      </c>
      <c r="AC141" s="16">
        <f t="shared" si="0"/>
        <v>1.5505325942777004</v>
      </c>
      <c r="AD141" s="16">
        <f t="shared" si="0"/>
        <v>59.678521950173312</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253.43752227520457</v>
      </c>
      <c r="F152" s="11">
        <f t="shared" ref="F152:AD152" si="1">SUM(F$141, F$151, IF(AND(ISNUMBER(SEARCH($B$4,"AT|BE|CH|GB|IE|LT|LU|NL")),SUM(F$143:F$149)&gt;0),SUM(F$143:F$149)-SUM(F$27:F$33),0))</f>
        <v>148.3897486069641</v>
      </c>
      <c r="G152" s="11">
        <f t="shared" si="1"/>
        <v>80.434209116898685</v>
      </c>
      <c r="H152" s="11">
        <f t="shared" si="1"/>
        <v>66.375260159244263</v>
      </c>
      <c r="I152" s="11">
        <f t="shared" si="1"/>
        <v>35.990289677850605</v>
      </c>
      <c r="J152" s="11">
        <f t="shared" si="1"/>
        <v>58.207555872674725</v>
      </c>
      <c r="K152" s="11">
        <f t="shared" si="1"/>
        <v>107.57455808364966</v>
      </c>
      <c r="L152" s="11">
        <f t="shared" si="1"/>
        <v>7.9634388942499301</v>
      </c>
      <c r="M152" s="11">
        <f t="shared" si="1"/>
        <v>460.35474339969267</v>
      </c>
      <c r="N152" s="11">
        <f t="shared" si="1"/>
        <v>12.93536193314449</v>
      </c>
      <c r="O152" s="11">
        <f t="shared" si="1"/>
        <v>1.6871078202427612</v>
      </c>
      <c r="P152" s="11">
        <f t="shared" si="1"/>
        <v>1.2092755986116817</v>
      </c>
      <c r="Q152" s="11">
        <f t="shared" si="1"/>
        <v>1.8926926840022711</v>
      </c>
      <c r="R152" s="11">
        <f t="shared" si="1"/>
        <v>11.943374185011443</v>
      </c>
      <c r="S152" s="11">
        <f t="shared" si="1"/>
        <v>71.490664476948055</v>
      </c>
      <c r="T152" s="11">
        <f t="shared" si="1"/>
        <v>27.189554324381763</v>
      </c>
      <c r="U152" s="11">
        <f t="shared" si="1"/>
        <v>7.1245933162010324</v>
      </c>
      <c r="V152" s="11">
        <f t="shared" si="1"/>
        <v>72.605304446455278</v>
      </c>
      <c r="W152" s="11">
        <f t="shared" si="1"/>
        <v>24.195090982574751</v>
      </c>
      <c r="X152" s="11">
        <f t="shared" si="1"/>
        <v>5.2485395496239979</v>
      </c>
      <c r="Y152" s="11">
        <f t="shared" si="1"/>
        <v>5.8080053518537209</v>
      </c>
      <c r="Z152" s="11">
        <f t="shared" si="1"/>
        <v>3.1699075538546198</v>
      </c>
      <c r="AA152" s="11">
        <f t="shared" si="1"/>
        <v>2.3072800241877052</v>
      </c>
      <c r="AB152" s="11">
        <f t="shared" si="1"/>
        <v>16.497692662904413</v>
      </c>
      <c r="AC152" s="11">
        <f t="shared" si="1"/>
        <v>1.5505325942777004</v>
      </c>
      <c r="AD152" s="11">
        <f t="shared" si="1"/>
        <v>59.678521950173312</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253.43752227520457</v>
      </c>
      <c r="F154" s="11">
        <f>SUM(F$141, F$153, -1 * IF(OR($B$6=2005,$B$6&gt;=2020),SUM(F$99:F$122),0), IF(AND(ISNUMBER(SEARCH($B$4,"AT|BE|CH|GB|IE|LT|LU|NL")),SUM(F$143:F$149)&gt;0),SUM(F$143:F$149)-SUM(F$27:F$33),0))</f>
        <v>148.3897486069641</v>
      </c>
      <c r="G154" s="11">
        <f>SUM(G$141, G$153, IF(AND(ISNUMBER(SEARCH($B$4,"AT|BE|CH|GB|IE|LT|LU|NL")),SUM(G$143:G$149)&gt;0),SUM(G$143:G$149)-SUM(G$27:G$33),0))</f>
        <v>80.434209116898685</v>
      </c>
      <c r="H154" s="11">
        <f>SUM(H$141, H$153, IF(AND(ISNUMBER(SEARCH($B$4,"AT|BE|CH|GB|IE|LT|LU|NL")),SUM(H$143:H$149)&gt;0),SUM(H$143:H$149)-SUM(H$27:H$33),0))</f>
        <v>66.375260159244263</v>
      </c>
      <c r="I154" s="11">
        <f t="shared" ref="I154:AD154" si="2">SUM(I$141, I$153, IF(AND(ISNUMBER(SEARCH($B$4,"AT|BE|CH|GB|IE|LT|LU|NL")),SUM(I$143:I$149)&gt;0),SUM(I$143:I$149)-SUM(I$27:I$33),0))</f>
        <v>35.990289677850605</v>
      </c>
      <c r="J154" s="11">
        <f t="shared" si="2"/>
        <v>58.207555872674725</v>
      </c>
      <c r="K154" s="11">
        <f t="shared" si="2"/>
        <v>107.57455808364966</v>
      </c>
      <c r="L154" s="11">
        <f t="shared" si="2"/>
        <v>7.9634388942499301</v>
      </c>
      <c r="M154" s="11">
        <f t="shared" si="2"/>
        <v>460.35474339969267</v>
      </c>
      <c r="N154" s="11">
        <f t="shared" si="2"/>
        <v>12.93536193314449</v>
      </c>
      <c r="O154" s="11">
        <f t="shared" si="2"/>
        <v>1.6871078202427612</v>
      </c>
      <c r="P154" s="11">
        <f t="shared" si="2"/>
        <v>1.2092755986116817</v>
      </c>
      <c r="Q154" s="11">
        <f t="shared" si="2"/>
        <v>1.8926926840022711</v>
      </c>
      <c r="R154" s="11">
        <f t="shared" si="2"/>
        <v>11.943374185011443</v>
      </c>
      <c r="S154" s="11">
        <f t="shared" si="2"/>
        <v>71.490664476948055</v>
      </c>
      <c r="T154" s="11">
        <f t="shared" si="2"/>
        <v>27.189554324381763</v>
      </c>
      <c r="U154" s="11">
        <f t="shared" si="2"/>
        <v>7.1245933162010324</v>
      </c>
      <c r="V154" s="11">
        <f t="shared" si="2"/>
        <v>72.605304446455278</v>
      </c>
      <c r="W154" s="11">
        <f t="shared" si="2"/>
        <v>24.195090982574751</v>
      </c>
      <c r="X154" s="11">
        <f t="shared" si="2"/>
        <v>5.2485395496239979</v>
      </c>
      <c r="Y154" s="11">
        <f t="shared" si="2"/>
        <v>5.8080053518537209</v>
      </c>
      <c r="Z154" s="11">
        <f t="shared" si="2"/>
        <v>3.1699075538546198</v>
      </c>
      <c r="AA154" s="11">
        <f t="shared" si="2"/>
        <v>2.3072800241877052</v>
      </c>
      <c r="AB154" s="11">
        <f t="shared" si="2"/>
        <v>16.497692662904413</v>
      </c>
      <c r="AC154" s="11">
        <f t="shared" si="2"/>
        <v>1.5505325942777004</v>
      </c>
      <c r="AD154" s="11">
        <f t="shared" si="2"/>
        <v>59.678521950173312</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16.293567301472873</v>
      </c>
      <c r="F157" s="19">
        <v>0.29322940393300273</v>
      </c>
      <c r="G157" s="19">
        <v>0.95556897294288046</v>
      </c>
      <c r="H157" s="19" t="s">
        <v>416</v>
      </c>
      <c r="I157" s="19">
        <v>0.21121812640848242</v>
      </c>
      <c r="J157" s="19">
        <v>0.21121812640848242</v>
      </c>
      <c r="K157" s="19" t="s">
        <v>416</v>
      </c>
      <c r="L157" s="19">
        <v>0.10138470067607154</v>
      </c>
      <c r="M157" s="19">
        <v>2.4633332469325802</v>
      </c>
      <c r="N157" s="19" t="s">
        <v>416</v>
      </c>
      <c r="O157" s="19" t="s">
        <v>416</v>
      </c>
      <c r="P157" s="19" t="s">
        <v>416</v>
      </c>
      <c r="Q157" s="19" t="s">
        <v>416</v>
      </c>
      <c r="R157" s="19" t="s">
        <v>416</v>
      </c>
      <c r="S157" s="19" t="s">
        <v>416</v>
      </c>
      <c r="T157" s="19" t="s">
        <v>416</v>
      </c>
      <c r="U157" s="19" t="s">
        <v>416</v>
      </c>
      <c r="V157" s="19" t="s">
        <v>416</v>
      </c>
      <c r="W157" s="19" t="s">
        <v>416</v>
      </c>
      <c r="X157" s="19" t="s">
        <v>416</v>
      </c>
      <c r="Y157" s="19" t="s">
        <v>416</v>
      </c>
      <c r="Z157" s="19" t="s">
        <v>416</v>
      </c>
      <c r="AA157" s="19" t="s">
        <v>416</v>
      </c>
      <c r="AB157" s="19">
        <v>2.1212215012271474E-3</v>
      </c>
      <c r="AC157" s="19" t="s">
        <v>416</v>
      </c>
      <c r="AD157" s="19" t="s">
        <v>416</v>
      </c>
      <c r="AE157" s="54"/>
      <c r="AF157" s="19">
        <v>50167.369806593408</v>
      </c>
      <c r="AG157" s="19" t="s">
        <v>419</v>
      </c>
      <c r="AH157" s="19" t="s">
        <v>419</v>
      </c>
      <c r="AI157" s="19" t="s">
        <v>419</v>
      </c>
      <c r="AJ157" s="19" t="s">
        <v>419</v>
      </c>
      <c r="AK157" s="19" t="s">
        <v>419</v>
      </c>
      <c r="AL157" s="48" t="s">
        <v>443</v>
      </c>
    </row>
    <row r="158" spans="1:38" ht="26.25" customHeight="1" thickBot="1" x14ac:dyDescent="0.45">
      <c r="A158" s="48" t="s">
        <v>326</v>
      </c>
      <c r="B158" s="48" t="s">
        <v>329</v>
      </c>
      <c r="C158" s="97" t="s">
        <v>330</v>
      </c>
      <c r="D158" s="98"/>
      <c r="E158" s="19">
        <v>1.2948001589393781</v>
      </c>
      <c r="F158" s="19">
        <v>2.4688661186459245E-2</v>
      </c>
      <c r="G158" s="19">
        <v>6.9247109911870261E-2</v>
      </c>
      <c r="H158" s="19" t="s">
        <v>416</v>
      </c>
      <c r="I158" s="19">
        <v>1.4305749003495648E-2</v>
      </c>
      <c r="J158" s="19">
        <v>1.4305749003495648E-2</v>
      </c>
      <c r="K158" s="19" t="s">
        <v>416</v>
      </c>
      <c r="L158" s="19">
        <v>6.866759521677911E-3</v>
      </c>
      <c r="M158" s="19">
        <v>0.3044683724122495</v>
      </c>
      <c r="N158" s="19" t="s">
        <v>416</v>
      </c>
      <c r="O158" s="19" t="s">
        <v>416</v>
      </c>
      <c r="P158" s="19" t="s">
        <v>416</v>
      </c>
      <c r="Q158" s="19" t="s">
        <v>416</v>
      </c>
      <c r="R158" s="19" t="s">
        <v>416</v>
      </c>
      <c r="S158" s="19" t="s">
        <v>416</v>
      </c>
      <c r="T158" s="19" t="s">
        <v>416</v>
      </c>
      <c r="U158" s="19" t="s">
        <v>416</v>
      </c>
      <c r="V158" s="19" t="s">
        <v>416</v>
      </c>
      <c r="W158" s="19" t="s">
        <v>416</v>
      </c>
      <c r="X158" s="19" t="s">
        <v>416</v>
      </c>
      <c r="Y158" s="19" t="s">
        <v>416</v>
      </c>
      <c r="Z158" s="19" t="s">
        <v>416</v>
      </c>
      <c r="AA158" s="19" t="s">
        <v>416</v>
      </c>
      <c r="AB158" s="19">
        <v>1.7772634219500257E-4</v>
      </c>
      <c r="AC158" s="19" t="s">
        <v>416</v>
      </c>
      <c r="AD158" s="19" t="s">
        <v>416</v>
      </c>
      <c r="AE158" s="54"/>
      <c r="AF158" s="19">
        <v>3635.473259261491</v>
      </c>
      <c r="AG158" s="19" t="s">
        <v>419</v>
      </c>
      <c r="AH158" s="19" t="s">
        <v>419</v>
      </c>
      <c r="AI158" s="19" t="s">
        <v>419</v>
      </c>
      <c r="AJ158" s="19" t="s">
        <v>419</v>
      </c>
      <c r="AK158" s="19" t="s">
        <v>419</v>
      </c>
      <c r="AL158" s="48" t="s">
        <v>443</v>
      </c>
    </row>
    <row r="159" spans="1:38" ht="26.25" customHeight="1" thickBot="1" x14ac:dyDescent="0.45">
      <c r="A159" s="48" t="s">
        <v>331</v>
      </c>
      <c r="B159" s="48" t="s">
        <v>332</v>
      </c>
      <c r="C159" s="97" t="s">
        <v>410</v>
      </c>
      <c r="D159" s="98"/>
      <c r="E159" s="19">
        <v>179.39286610457066</v>
      </c>
      <c r="F159" s="19">
        <v>4.5610443107253538</v>
      </c>
      <c r="G159" s="19">
        <v>149.30000000000001</v>
      </c>
      <c r="H159" s="19" t="s">
        <v>416</v>
      </c>
      <c r="I159" s="19">
        <v>12.040046064526969</v>
      </c>
      <c r="J159" s="19">
        <v>13.44049529483029</v>
      </c>
      <c r="K159" s="19">
        <v>13.44049529483029</v>
      </c>
      <c r="L159" s="19">
        <v>0.21575390250908383</v>
      </c>
      <c r="M159" s="19">
        <v>10.022925774191</v>
      </c>
      <c r="N159" s="19">
        <v>0.44939000000000001</v>
      </c>
      <c r="O159" s="19">
        <v>4.8230000000000002E-2</v>
      </c>
      <c r="P159" s="19">
        <v>5.5890000000000002E-2</v>
      </c>
      <c r="Q159" s="19">
        <v>1.5249200000000001</v>
      </c>
      <c r="R159" s="19">
        <v>1.61755</v>
      </c>
      <c r="S159" s="19">
        <v>3.1120399999999999</v>
      </c>
      <c r="T159" s="19">
        <v>71.423000000000002</v>
      </c>
      <c r="U159" s="19">
        <v>0.50449999999999995</v>
      </c>
      <c r="V159" s="19">
        <v>3.1236000000000002</v>
      </c>
      <c r="W159" s="19">
        <v>1.0931900000000001</v>
      </c>
      <c r="X159" s="19">
        <v>1.1866E-2</v>
      </c>
      <c r="Y159" s="19">
        <v>7.0430000000000006E-2</v>
      </c>
      <c r="Z159" s="19">
        <v>4.8230000000000002E-2</v>
      </c>
      <c r="AA159" s="19">
        <v>2.0362999999999999E-2</v>
      </c>
      <c r="AB159" s="19">
        <v>0.150889</v>
      </c>
      <c r="AC159" s="19">
        <v>0.34144000000000002</v>
      </c>
      <c r="AD159" s="19">
        <v>1.279954</v>
      </c>
      <c r="AE159" s="54"/>
      <c r="AF159" s="19">
        <v>105185.11234000001</v>
      </c>
      <c r="AG159" s="19" t="s">
        <v>419</v>
      </c>
      <c r="AH159" s="19" t="s">
        <v>419</v>
      </c>
      <c r="AI159" s="19" t="s">
        <v>419</v>
      </c>
      <c r="AJ159" s="19" t="s">
        <v>419</v>
      </c>
      <c r="AK159" s="19" t="s">
        <v>419</v>
      </c>
      <c r="AL159" s="48" t="s">
        <v>443</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t="s">
        <v>419</v>
      </c>
      <c r="AG160" s="19" t="s">
        <v>419</v>
      </c>
      <c r="AH160" s="19" t="s">
        <v>419</v>
      </c>
      <c r="AI160" s="19" t="s">
        <v>419</v>
      </c>
      <c r="AJ160" s="19" t="s">
        <v>419</v>
      </c>
      <c r="AK160" s="19" t="s">
        <v>419</v>
      </c>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19" t="s">
        <v>419</v>
      </c>
      <c r="AG161" s="19" t="s">
        <v>419</v>
      </c>
      <c r="AH161" s="19" t="s">
        <v>419</v>
      </c>
      <c r="AI161" s="19" t="s">
        <v>419</v>
      </c>
      <c r="AJ161" s="19" t="s">
        <v>419</v>
      </c>
      <c r="AK161" s="19" t="s">
        <v>419</v>
      </c>
      <c r="AL161" s="49" t="s">
        <v>411</v>
      </c>
    </row>
    <row r="162" spans="1:38" ht="26.25" customHeight="1" thickBot="1" x14ac:dyDescent="0.45">
      <c r="A162" s="50" t="s">
        <v>338</v>
      </c>
      <c r="B162" s="50" t="s">
        <v>339</v>
      </c>
      <c r="C162" s="101" t="s">
        <v>340</v>
      </c>
      <c r="D162" s="102"/>
      <c r="E162" s="21" t="s">
        <v>416</v>
      </c>
      <c r="F162" s="21" t="s">
        <v>416</v>
      </c>
      <c r="G162" s="21" t="s">
        <v>416</v>
      </c>
      <c r="H162" s="21" t="s">
        <v>416</v>
      </c>
      <c r="I162" s="21" t="s">
        <v>416</v>
      </c>
      <c r="J162" s="21" t="s">
        <v>416</v>
      </c>
      <c r="K162" s="21" t="s">
        <v>416</v>
      </c>
      <c r="L162" s="21" t="s">
        <v>416</v>
      </c>
      <c r="M162" s="21" t="s">
        <v>416</v>
      </c>
      <c r="N162" s="21" t="s">
        <v>416</v>
      </c>
      <c r="O162" s="21" t="s">
        <v>416</v>
      </c>
      <c r="P162" s="21" t="s">
        <v>416</v>
      </c>
      <c r="Q162" s="21" t="s">
        <v>416</v>
      </c>
      <c r="R162" s="21" t="s">
        <v>416</v>
      </c>
      <c r="S162" s="21" t="s">
        <v>416</v>
      </c>
      <c r="T162" s="21" t="s">
        <v>416</v>
      </c>
      <c r="U162" s="21" t="s">
        <v>416</v>
      </c>
      <c r="V162" s="21" t="s">
        <v>416</v>
      </c>
      <c r="W162" s="21" t="s">
        <v>416</v>
      </c>
      <c r="X162" s="21" t="s">
        <v>416</v>
      </c>
      <c r="Y162" s="21" t="s">
        <v>416</v>
      </c>
      <c r="Z162" s="21" t="s">
        <v>416</v>
      </c>
      <c r="AA162" s="21" t="s">
        <v>416</v>
      </c>
      <c r="AB162" s="21" t="s">
        <v>416</v>
      </c>
      <c r="AC162" s="21" t="s">
        <v>416</v>
      </c>
      <c r="AD162" s="21" t="s">
        <v>416</v>
      </c>
      <c r="AE162" s="55"/>
      <c r="AF162" s="21" t="s">
        <v>419</v>
      </c>
      <c r="AG162" s="21" t="s">
        <v>419</v>
      </c>
      <c r="AH162" s="21" t="s">
        <v>419</v>
      </c>
      <c r="AI162" s="21" t="s">
        <v>419</v>
      </c>
      <c r="AJ162" s="21" t="s">
        <v>419</v>
      </c>
      <c r="AK162" s="21" t="s">
        <v>419</v>
      </c>
      <c r="AL162" s="50" t="s">
        <v>411</v>
      </c>
    </row>
    <row r="163" spans="1:38" ht="26.25" customHeight="1" thickBot="1" x14ac:dyDescent="0.45">
      <c r="A163" s="50" t="s">
        <v>338</v>
      </c>
      <c r="B163" s="50" t="s">
        <v>341</v>
      </c>
      <c r="C163" s="101" t="s">
        <v>342</v>
      </c>
      <c r="D163" s="102"/>
      <c r="E163" s="21">
        <v>1.6256164374968949</v>
      </c>
      <c r="F163" s="21">
        <v>4.8768493124906849</v>
      </c>
      <c r="G163" s="21">
        <v>0.32512328749937902</v>
      </c>
      <c r="H163" s="21">
        <v>0.32512328749937902</v>
      </c>
      <c r="I163" s="21">
        <v>1.4801169898731412</v>
      </c>
      <c r="J163" s="21">
        <v>1.8090318765116171</v>
      </c>
      <c r="K163" s="21">
        <v>2.7957765364270446</v>
      </c>
      <c r="L163" s="21">
        <v>0.13321052908858272</v>
      </c>
      <c r="M163" s="21">
        <v>49.174897234281069</v>
      </c>
      <c r="N163" s="21" t="s">
        <v>416</v>
      </c>
      <c r="O163" s="21" t="s">
        <v>416</v>
      </c>
      <c r="P163" s="21" t="s">
        <v>416</v>
      </c>
      <c r="Q163" s="21" t="s">
        <v>416</v>
      </c>
      <c r="R163" s="21" t="s">
        <v>416</v>
      </c>
      <c r="S163" s="21" t="s">
        <v>416</v>
      </c>
      <c r="T163" s="21" t="s">
        <v>416</v>
      </c>
      <c r="U163" s="21" t="s">
        <v>416</v>
      </c>
      <c r="V163" s="21" t="s">
        <v>416</v>
      </c>
      <c r="W163" s="21" t="s">
        <v>416</v>
      </c>
      <c r="X163" s="21" t="s">
        <v>416</v>
      </c>
      <c r="Y163" s="21" t="s">
        <v>416</v>
      </c>
      <c r="Z163" s="21" t="s">
        <v>416</v>
      </c>
      <c r="AA163" s="21" t="s">
        <v>416</v>
      </c>
      <c r="AB163" s="21" t="s">
        <v>416</v>
      </c>
      <c r="AC163" s="21" t="s">
        <v>416</v>
      </c>
      <c r="AD163" s="21" t="s">
        <v>419</v>
      </c>
      <c r="AE163" s="55"/>
      <c r="AF163" s="21" t="s">
        <v>419</v>
      </c>
      <c r="AG163" s="21" t="s">
        <v>419</v>
      </c>
      <c r="AH163" s="21" t="s">
        <v>419</v>
      </c>
      <c r="AI163" s="21" t="s">
        <v>419</v>
      </c>
      <c r="AJ163" s="21" t="s">
        <v>419</v>
      </c>
      <c r="AK163" s="21">
        <v>16256.16437496895</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t="s">
        <v>419</v>
      </c>
      <c r="AG164" s="21" t="s">
        <v>419</v>
      </c>
      <c r="AH164" s="21" t="s">
        <v>419</v>
      </c>
      <c r="AI164" s="21" t="s">
        <v>419</v>
      </c>
      <c r="AJ164" s="21" t="s">
        <v>419</v>
      </c>
      <c r="AK164" s="21" t="s">
        <v>419</v>
      </c>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26" t="s">
        <v>370</v>
      </c>
      <c r="B166" s="126"/>
      <c r="C166" s="126"/>
      <c r="D166" s="126"/>
      <c r="E166" s="126"/>
      <c r="F166" s="126"/>
      <c r="G166" s="126"/>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26" t="s">
        <v>374</v>
      </c>
      <c r="B167" s="126"/>
      <c r="C167" s="126"/>
      <c r="D167" s="126"/>
      <c r="E167" s="126"/>
      <c r="F167" s="126"/>
      <c r="G167" s="126"/>
      <c r="H167" s="111"/>
      <c r="I167" s="112"/>
      <c r="J167"/>
      <c r="K167"/>
      <c r="L167"/>
      <c r="M167" s="112"/>
      <c r="N167" s="112"/>
      <c r="O167" s="112"/>
      <c r="P167" s="112"/>
      <c r="Q167" s="112"/>
      <c r="R167" s="112"/>
      <c r="S167" s="112"/>
      <c r="T167" s="112"/>
      <c r="U167" s="112"/>
    </row>
    <row r="168" spans="1:38" s="116" customFormat="1" ht="26.25" customHeight="1" x14ac:dyDescent="0.55000000000000004">
      <c r="A168" s="126" t="s">
        <v>371</v>
      </c>
      <c r="B168" s="126"/>
      <c r="C168" s="126"/>
      <c r="D168" s="126"/>
      <c r="E168" s="126"/>
      <c r="F168" s="126"/>
      <c r="G168" s="126"/>
      <c r="H168" s="111"/>
      <c r="I168" s="112"/>
      <c r="J168"/>
      <c r="K168"/>
      <c r="L168"/>
      <c r="M168" s="112"/>
      <c r="N168" s="112"/>
      <c r="O168" s="112"/>
      <c r="P168" s="112"/>
      <c r="Q168" s="112"/>
      <c r="R168" s="112"/>
      <c r="S168" s="112"/>
      <c r="T168" s="112"/>
      <c r="U168" s="112"/>
    </row>
    <row r="169" spans="1:38" s="113" customFormat="1" ht="26.25" customHeight="1" x14ac:dyDescent="0.55000000000000004">
      <c r="A169" s="126" t="s">
        <v>372</v>
      </c>
      <c r="B169" s="126"/>
      <c r="C169" s="126"/>
      <c r="D169" s="126"/>
      <c r="E169" s="126"/>
      <c r="F169" s="126"/>
      <c r="G169" s="126"/>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26" t="s">
        <v>373</v>
      </c>
      <c r="B170" s="126"/>
      <c r="C170" s="126"/>
      <c r="D170" s="126"/>
      <c r="E170" s="126"/>
      <c r="F170" s="126"/>
      <c r="G170" s="126"/>
      <c r="H170" s="111"/>
      <c r="I170" s="112"/>
      <c r="J170"/>
      <c r="K170"/>
      <c r="L170"/>
      <c r="M170" s="112"/>
      <c r="N170" s="112"/>
      <c r="O170" s="112"/>
      <c r="P170" s="112"/>
      <c r="Q170" s="112"/>
      <c r="R170" s="112"/>
      <c r="S170" s="112"/>
      <c r="T170" s="112"/>
      <c r="U170" s="11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2025-01-30T13:38:25Z</dcterms:modified>
</cp:coreProperties>
</file>