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0934298F-417D-4EF9-87CF-6D688A49C329}"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<sst xmlns="http://schemas.openxmlformats.org/spreadsheetml/2006/main" count="4045" uniqueCount="451">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</sst>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1995</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1995</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78.029203062983498</v>
      </c>
      <c r="F14" s="3">
        <v>1.5666978580596882</v>
      </c>
      <c r="G14" s="3">
        <v>327.62481117394918</v>
      </c>
      <c r="H14" s="3" t="s">
        <v>415</v>
      </c>
      <c r="I14" s="3">
        <v>12.127230725794561</v>
      </c>
      <c r="J14" s="3">
        <v>24.963633852675169</v>
      </c>
      <c r="K14" s="3">
        <v>40.500381723454069</v>
      </c>
      <c r="L14" s="3">
        <v>0.7054679479204653</v>
      </c>
      <c r="M14" s="3">
        <v>21.501809529222406</v>
      </c>
      <c r="N14" s="3">
        <v>48.380693406396631</v>
      </c>
      <c r="O14" s="3">
        <v>5.8557550796899625</v>
      </c>
      <c r="P14" s="3">
        <v>1.7533146484085047</v>
      </c>
      <c r="Q14" s="3">
        <v>2.0154414140373222</v>
      </c>
      <c r="R14" s="3">
        <v>1.9040352918604868</v>
      </c>
      <c r="S14" s="3">
        <v>0.85296366463626605</v>
      </c>
      <c r="T14" s="3">
        <v>27.421589345087686</v>
      </c>
      <c r="U14" s="3">
        <v>13.542316517220659</v>
      </c>
      <c r="V14" s="3">
        <v>8.1178530292807647</v>
      </c>
      <c r="W14" s="3">
        <v>4.1232572019716489</v>
      </c>
      <c r="X14" s="3">
        <v>7.0601404400455134E-3</v>
      </c>
      <c r="Y14" s="3">
        <v>0.13133376408374717</v>
      </c>
      <c r="Z14" s="3">
        <v>9.5629392943414659E-2</v>
      </c>
      <c r="AA14" s="3">
        <v>1.1688033731429945E-2</v>
      </c>
      <c r="AB14" s="3">
        <v>0.24571133119863733</v>
      </c>
      <c r="AC14" s="3">
        <v>21.485596702877533</v>
      </c>
      <c r="AD14" s="3">
        <v>1.0583516557930281E-2</v>
      </c>
      <c r="AE14" s="51"/>
      <c r="AF14" s="22">
        <v>81418.12</v>
      </c>
      <c r="AG14" s="22">
        <v>295240.95400000003</v>
      </c>
      <c r="AH14" s="22" t="s">
        <v>416</v>
      </c>
      <c r="AI14" s="22" t="s">
        <v>416</v>
      </c>
      <c r="AJ14" s="22" t="s">
        <v>417</v>
      </c>
      <c r="AK14" s="22" t="s">
        <v>419</v>
      </c>
      <c r="AL14" s="40" t="s">
        <v>49</v>
      </c>
    </row>
    <row r="15" spans="1:38" ht="26.25" customHeight="1" thickBot="1" x14ac:dyDescent="0.45">
      <c r="A15" s="60" t="s">
        <v>53</v>
      </c>
      <c r="B15" s="60" t="s">
        <v>54</v>
      </c>
      <c r="C15" s="61" t="s">
        <v>55</v>
      </c>
      <c r="D15" s="62"/>
      <c r="E15" s="3">
        <v>3.2821679378590427</v>
      </c>
      <c r="F15" s="3">
        <v>6.1872324943935508</v>
      </c>
      <c r="G15" s="3">
        <v>20.535407922532492</v>
      </c>
      <c r="H15" s="3" t="s">
        <v>415</v>
      </c>
      <c r="I15" s="3">
        <v>0.32490890894747193</v>
      </c>
      <c r="J15" s="3">
        <v>0.41907637234403516</v>
      </c>
      <c r="K15" s="3">
        <v>0.58187435991097458</v>
      </c>
      <c r="L15" s="3">
        <v>2.0354205081102809E-2</v>
      </c>
      <c r="M15" s="3">
        <v>0.47023320436989963</v>
      </c>
      <c r="N15" s="3">
        <v>0.10668127581726465</v>
      </c>
      <c r="O15" s="3">
        <v>0.11480217373000499</v>
      </c>
      <c r="P15" s="3">
        <v>0.12135938386426323</v>
      </c>
      <c r="Q15" s="3">
        <v>7.0006377400302133E-2</v>
      </c>
      <c r="R15" s="3">
        <v>9.2611004619002429E-2</v>
      </c>
      <c r="S15" s="3">
        <v>0.12679696290370676</v>
      </c>
      <c r="T15" s="3">
        <v>4.1371117536163391</v>
      </c>
      <c r="U15" s="3">
        <v>4.0829130813362341E-2</v>
      </c>
      <c r="V15" s="3">
        <v>1.8841920875495652</v>
      </c>
      <c r="W15" s="3">
        <v>3.9891107539594066E-2</v>
      </c>
      <c r="X15" s="3">
        <v>1.2677324134030814E-5</v>
      </c>
      <c r="Y15" s="3">
        <v>9.340660868755501E-5</v>
      </c>
      <c r="Z15" s="3">
        <v>8.3761230534757259E-5</v>
      </c>
      <c r="AA15" s="3">
        <v>1.2237582263308427E-4</v>
      </c>
      <c r="AB15" s="3">
        <v>3.1222098598942735E-4</v>
      </c>
      <c r="AC15" s="3" t="s">
        <v>415</v>
      </c>
      <c r="AD15" s="3" t="s">
        <v>415</v>
      </c>
      <c r="AE15" s="51"/>
      <c r="AF15" s="22">
        <v>35994.129999999997</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0.14938650000000001</v>
      </c>
      <c r="F16" s="3">
        <v>4.3641000000000001E-3</v>
      </c>
      <c r="G16" s="3">
        <v>4.7165850000000008E-4</v>
      </c>
      <c r="H16" s="3" t="s">
        <v>415</v>
      </c>
      <c r="I16" s="3">
        <v>1.493865E-3</v>
      </c>
      <c r="J16" s="3">
        <v>1.493865E-3</v>
      </c>
      <c r="K16" s="3">
        <v>1.493865E-3</v>
      </c>
      <c r="L16" s="3">
        <v>3.7346625000000001E-5</v>
      </c>
      <c r="M16" s="3">
        <v>6.5461500000000006E-2</v>
      </c>
      <c r="N16" s="3">
        <v>2.5177500000000002E-6</v>
      </c>
      <c r="O16" s="3">
        <v>4.1962499999999997E-7</v>
      </c>
      <c r="P16" s="3">
        <v>1.6784999999999999E-4</v>
      </c>
      <c r="Q16" s="3">
        <v>2.0141999999999998E-4</v>
      </c>
      <c r="R16" s="3">
        <v>1.2756600000000001E-6</v>
      </c>
      <c r="S16" s="3">
        <v>1.2756600000000002E-7</v>
      </c>
      <c r="T16" s="3">
        <v>8.5603499999999995E-7</v>
      </c>
      <c r="U16" s="3">
        <v>1.8799199999999998E-5</v>
      </c>
      <c r="V16" s="3">
        <v>2.5177500000000002E-6</v>
      </c>
      <c r="W16" s="3">
        <v>8.3925000000000004E-4</v>
      </c>
      <c r="X16" s="3">
        <v>9.3996000000000006E-7</v>
      </c>
      <c r="Y16" s="3">
        <v>1.4099399999999999E-6</v>
      </c>
      <c r="Z16" s="3">
        <v>1.4099399999999999E-6</v>
      </c>
      <c r="AA16" s="3">
        <v>1.4099399999999999E-6</v>
      </c>
      <c r="AB16" s="3">
        <v>5.1697800000000003E-6</v>
      </c>
      <c r="AC16" s="3" t="s">
        <v>415</v>
      </c>
      <c r="AD16" s="3" t="s">
        <v>415</v>
      </c>
      <c r="AE16" s="51"/>
      <c r="AF16" s="22" t="s">
        <v>417</v>
      </c>
      <c r="AG16" s="22" t="s">
        <v>417</v>
      </c>
      <c r="AH16" s="22">
        <v>1678.5</v>
      </c>
      <c r="AI16" s="22" t="s">
        <v>417</v>
      </c>
      <c r="AJ16" s="22" t="s">
        <v>417</v>
      </c>
      <c r="AK16" s="22" t="s">
        <v>419</v>
      </c>
      <c r="AL16" s="40" t="s">
        <v>49</v>
      </c>
    </row>
    <row r="17" spans="1:38" ht="26.25" customHeight="1" thickBot="1" x14ac:dyDescent="0.45">
      <c r="A17" s="60" t="s">
        <v>53</v>
      </c>
      <c r="B17" s="60" t="s">
        <v>58</v>
      </c>
      <c r="C17" s="61" t="s">
        <v>59</v>
      </c>
      <c r="D17" s="62"/>
      <c r="E17" s="3">
        <v>2.4424447435980667</v>
      </c>
      <c r="F17" s="3">
        <v>0.1190275216178395</v>
      </c>
      <c r="G17" s="3">
        <v>5.9886877783762085</v>
      </c>
      <c r="H17" s="3" t="s">
        <v>415</v>
      </c>
      <c r="I17" s="3">
        <v>9.5222017294271613E-2</v>
      </c>
      <c r="J17" s="3">
        <v>9.5222017294271613E-2</v>
      </c>
      <c r="K17" s="3">
        <v>9.5222017294271613E-2</v>
      </c>
      <c r="L17" s="3">
        <v>5.3324329684792109E-2</v>
      </c>
      <c r="M17" s="3">
        <v>0.31423265707109632</v>
      </c>
      <c r="N17" s="3">
        <v>3.8088806917708644E-4</v>
      </c>
      <c r="O17" s="3">
        <v>2.8566605188281481E-5</v>
      </c>
      <c r="P17" s="3">
        <v>5.7133210376562969E-4</v>
      </c>
      <c r="Q17" s="3">
        <v>1.4283302594140742E-4</v>
      </c>
      <c r="R17" s="3">
        <v>9.5222017294271607E-4</v>
      </c>
      <c r="S17" s="3">
        <v>1.0474421902369876E-3</v>
      </c>
      <c r="T17" s="3">
        <v>3.8088806917708641E-5</v>
      </c>
      <c r="U17" s="3">
        <v>5.2372109511849381E-4</v>
      </c>
      <c r="V17" s="3">
        <v>0.13807192507669386</v>
      </c>
      <c r="W17" s="3">
        <v>6.6655412105990127E-3</v>
      </c>
      <c r="X17" s="3">
        <v>9.0460916429558023E-3</v>
      </c>
      <c r="Y17" s="3">
        <v>7.1416512970703713E-2</v>
      </c>
      <c r="Z17" s="3">
        <v>8.0938714700130865E-3</v>
      </c>
      <c r="AA17" s="3">
        <v>7.1416512970703706E-3</v>
      </c>
      <c r="AB17" s="3">
        <v>9.5698127380742973E-2</v>
      </c>
      <c r="AC17" s="3" t="s">
        <v>415</v>
      </c>
      <c r="AD17" s="3" t="s">
        <v>415</v>
      </c>
      <c r="AE17" s="51"/>
      <c r="AF17" s="22">
        <v>4761.1008647135804</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4.4944265051276355</v>
      </c>
      <c r="F18" s="3">
        <v>0.21902663280349102</v>
      </c>
      <c r="G18" s="3">
        <v>11.292211422892933</v>
      </c>
      <c r="H18" s="3" t="s">
        <v>449</v>
      </c>
      <c r="I18" s="3">
        <v>0.17522130624279281</v>
      </c>
      <c r="J18" s="3">
        <v>0.17522130624279281</v>
      </c>
      <c r="K18" s="3">
        <v>0.17522130624279281</v>
      </c>
      <c r="L18" s="3">
        <v>9.812393149596399E-2</v>
      </c>
      <c r="M18" s="3">
        <v>0.57823031060121632</v>
      </c>
      <c r="N18" s="3">
        <v>7.008852249711713E-4</v>
      </c>
      <c r="O18" s="3">
        <v>5.2566391872837847E-5</v>
      </c>
      <c r="P18" s="3">
        <v>1.0513278374567571E-3</v>
      </c>
      <c r="Q18" s="3">
        <v>2.6283195936418926E-4</v>
      </c>
      <c r="R18" s="3" t="s">
        <v>418</v>
      </c>
      <c r="S18" s="3">
        <v>1.9274343686707211E-3</v>
      </c>
      <c r="T18" s="3" t="s">
        <v>418</v>
      </c>
      <c r="U18" s="3">
        <v>9.6371718433536056E-4</v>
      </c>
      <c r="V18" s="3">
        <v>0.25407089405204958</v>
      </c>
      <c r="W18" s="3">
        <v>1.2265491436995497E-2</v>
      </c>
      <c r="X18" s="3">
        <v>1.6646024093065318E-2</v>
      </c>
      <c r="Y18" s="3">
        <v>0.13141597968209462</v>
      </c>
      <c r="Z18" s="3">
        <v>1.4893811030637388E-2</v>
      </c>
      <c r="AA18" s="3">
        <v>1.3141597968209462E-2</v>
      </c>
      <c r="AB18" s="3">
        <v>0.17609741277400678</v>
      </c>
      <c r="AC18" s="3" t="s">
        <v>415</v>
      </c>
      <c r="AD18" s="3" t="s">
        <v>415</v>
      </c>
      <c r="AE18" s="51"/>
      <c r="AF18" s="22">
        <v>8761.0653121396408</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3.9409313877431997</v>
      </c>
      <c r="F19" s="3">
        <v>0.25143268356991993</v>
      </c>
      <c r="G19" s="3">
        <v>6.1580657714297864</v>
      </c>
      <c r="H19" s="3" t="s">
        <v>449</v>
      </c>
      <c r="I19" s="3">
        <v>0.22412628329919995</v>
      </c>
      <c r="J19" s="3">
        <v>0.23043177994479999</v>
      </c>
      <c r="K19" s="3">
        <v>0.23533605511359998</v>
      </c>
      <c r="L19" s="3">
        <v>8.7980338365900801E-2</v>
      </c>
      <c r="M19" s="3">
        <v>1.1421918510503999</v>
      </c>
      <c r="N19" s="3">
        <v>9.4477422145599996E-2</v>
      </c>
      <c r="O19" s="3">
        <v>1.3057799491199998E-3</v>
      </c>
      <c r="P19" s="3">
        <v>6.5111220333599991E-3</v>
      </c>
      <c r="Q19" s="3">
        <v>3.0409732535999997E-3</v>
      </c>
      <c r="R19" s="3">
        <v>1.0944906168399998E-2</v>
      </c>
      <c r="S19" s="3">
        <v>1.3894161962000001E-2</v>
      </c>
      <c r="T19" s="3">
        <v>9.1693828791999978E-3</v>
      </c>
      <c r="U19" s="3">
        <v>2.0868176291199995E-3</v>
      </c>
      <c r="V19" s="3">
        <v>0.35550506967999995</v>
      </c>
      <c r="W19" s="3">
        <v>0.15269856189520001</v>
      </c>
      <c r="X19" s="3">
        <v>4.5981621645199998E-2</v>
      </c>
      <c r="Y19" s="3">
        <v>0.15261158185175999</v>
      </c>
      <c r="Z19" s="3">
        <v>2.922376574008E-2</v>
      </c>
      <c r="AA19" s="3">
        <v>2.4095984732399999E-2</v>
      </c>
      <c r="AB19" s="3">
        <v>0.25191295396944002</v>
      </c>
      <c r="AC19" s="3">
        <v>4.3437865780799999E-4</v>
      </c>
      <c r="AD19" s="3">
        <v>0.119103825528</v>
      </c>
      <c r="AE19" s="51"/>
      <c r="AF19" s="22">
        <v>7423.0099999999993</v>
      </c>
      <c r="AG19" s="22">
        <v>700.61073839999995</v>
      </c>
      <c r="AH19" s="22">
        <v>158.4</v>
      </c>
      <c r="AI19" s="22" t="s">
        <v>417</v>
      </c>
      <c r="AJ19" s="22" t="s">
        <v>417</v>
      </c>
      <c r="AK19" s="22" t="s">
        <v>419</v>
      </c>
      <c r="AL19" s="40" t="s">
        <v>49</v>
      </c>
    </row>
    <row r="20" spans="1:38" ht="26.25" customHeight="1" thickBot="1" x14ac:dyDescent="0.45">
      <c r="A20" s="60" t="s">
        <v>53</v>
      </c>
      <c r="B20" s="60" t="s">
        <v>64</v>
      </c>
      <c r="C20" s="61" t="s">
        <v>65</v>
      </c>
      <c r="D20" s="62"/>
      <c r="E20" s="3">
        <v>1.4065573499999999</v>
      </c>
      <c r="F20" s="3">
        <v>7.4259930000000002E-2</v>
      </c>
      <c r="G20" s="3">
        <v>3.126568271300123</v>
      </c>
      <c r="H20" s="3" t="s">
        <v>449</v>
      </c>
      <c r="I20" s="3">
        <v>6.2035800000000002E-2</v>
      </c>
      <c r="J20" s="3">
        <v>6.2675700000000001E-2</v>
      </c>
      <c r="K20" s="3">
        <v>6.3173400000000005E-2</v>
      </c>
      <c r="L20" s="3">
        <v>3.0931363200000003E-2</v>
      </c>
      <c r="M20" s="3">
        <v>0.24557220000000002</v>
      </c>
      <c r="N20" s="3">
        <v>9.7448280000000005E-3</v>
      </c>
      <c r="O20" s="3">
        <v>1.4428709999999998E-4</v>
      </c>
      <c r="P20" s="3">
        <v>8.8783199999999997E-4</v>
      </c>
      <c r="Q20" s="3">
        <v>3.6593549999999997E-4</v>
      </c>
      <c r="R20" s="3">
        <v>1.5034199999999997E-3</v>
      </c>
      <c r="S20" s="3">
        <v>1.842177E-3</v>
      </c>
      <c r="T20" s="3">
        <v>9.4604279999999986E-4</v>
      </c>
      <c r="U20" s="3">
        <v>4.2694349999999995E-4</v>
      </c>
      <c r="V20" s="3">
        <v>9.303765E-2</v>
      </c>
      <c r="W20" s="3">
        <v>1.8238290000000001E-2</v>
      </c>
      <c r="X20" s="3">
        <v>8.3989649999999996E-3</v>
      </c>
      <c r="Y20" s="3">
        <v>4.4955539999999995E-2</v>
      </c>
      <c r="Z20" s="3">
        <v>6.305415E-3</v>
      </c>
      <c r="AA20" s="3">
        <v>5.3921249999999993E-3</v>
      </c>
      <c r="AB20" s="3">
        <v>6.5052045000000003E-2</v>
      </c>
      <c r="AC20" s="3">
        <v>4.4081999999999996E-5</v>
      </c>
      <c r="AD20" s="3">
        <v>1.2087000000000001E-2</v>
      </c>
      <c r="AE20" s="51"/>
      <c r="AF20" s="22">
        <v>2717.85</v>
      </c>
      <c r="AG20" s="22">
        <v>71.099999999999994</v>
      </c>
      <c r="AH20" s="22" t="s">
        <v>417</v>
      </c>
      <c r="AI20" s="22" t="s">
        <v>417</v>
      </c>
      <c r="AJ20" s="22" t="s">
        <v>417</v>
      </c>
      <c r="AK20" s="22" t="s">
        <v>419</v>
      </c>
      <c r="AL20" s="40" t="s">
        <v>49</v>
      </c>
    </row>
    <row r="21" spans="1:38" ht="26.25" customHeight="1" thickBot="1" x14ac:dyDescent="0.45">
      <c r="A21" s="60" t="s">
        <v>53</v>
      </c>
      <c r="B21" s="60" t="s">
        <v>66</v>
      </c>
      <c r="C21" s="61" t="s">
        <v>67</v>
      </c>
      <c r="D21" s="62"/>
      <c r="E21" s="3">
        <v>6.2086406400000005</v>
      </c>
      <c r="F21" s="3">
        <v>0.326753248</v>
      </c>
      <c r="G21" s="3">
        <v>12.613077460884279</v>
      </c>
      <c r="H21" s="3" t="s">
        <v>415</v>
      </c>
      <c r="I21" s="3">
        <v>0.27252608</v>
      </c>
      <c r="J21" s="3">
        <v>0.27523472000000004</v>
      </c>
      <c r="K21" s="3">
        <v>0.27734144000000005</v>
      </c>
      <c r="L21" s="3">
        <v>0.13649277952000002</v>
      </c>
      <c r="M21" s="3">
        <v>1.0722676799999999</v>
      </c>
      <c r="N21" s="3">
        <v>4.1288729599999997E-2</v>
      </c>
      <c r="O21" s="3">
        <v>6.1373472000000005E-4</v>
      </c>
      <c r="P21" s="3">
        <v>3.8177184000000005E-3</v>
      </c>
      <c r="Q21" s="3">
        <v>1.5638736000000001E-3</v>
      </c>
      <c r="R21" s="3">
        <v>6.4631839999999994E-3</v>
      </c>
      <c r="S21" s="3">
        <v>7.907046400000001E-3</v>
      </c>
      <c r="T21" s="3">
        <v>4.0084889599999998E-3</v>
      </c>
      <c r="U21" s="3">
        <v>1.8618512000000002E-3</v>
      </c>
      <c r="V21" s="3">
        <v>0.40822448000000006</v>
      </c>
      <c r="W21" s="3">
        <v>7.7896448000000007E-2</v>
      </c>
      <c r="X21" s="3">
        <v>3.6495807999999998E-2</v>
      </c>
      <c r="Y21" s="3">
        <v>0.19774334400000002</v>
      </c>
      <c r="Z21" s="3">
        <v>2.7534656000000001E-2</v>
      </c>
      <c r="AA21" s="3">
        <v>2.3569439999999997E-2</v>
      </c>
      <c r="AB21" s="3">
        <v>0.28534324799999999</v>
      </c>
      <c r="AC21" s="3">
        <v>1.865952E-4</v>
      </c>
      <c r="AD21" s="3">
        <v>5.1163199999999999E-2</v>
      </c>
      <c r="AE21" s="51"/>
      <c r="AF21" s="22">
        <v>12001.12</v>
      </c>
      <c r="AG21" s="22">
        <v>300.95999999999998</v>
      </c>
      <c r="AH21" s="22" t="s">
        <v>417</v>
      </c>
      <c r="AI21" s="22" t="s">
        <v>417</v>
      </c>
      <c r="AJ21" s="22" t="s">
        <v>417</v>
      </c>
      <c r="AK21" s="22" t="s">
        <v>419</v>
      </c>
      <c r="AL21" s="40" t="s">
        <v>49</v>
      </c>
    </row>
    <row r="22" spans="1:38" ht="26.25" customHeight="1" thickBot="1" x14ac:dyDescent="0.45">
      <c r="A22" s="60" t="s">
        <v>53</v>
      </c>
      <c r="B22" s="64" t="s">
        <v>68</v>
      </c>
      <c r="C22" s="61" t="s">
        <v>69</v>
      </c>
      <c r="D22" s="62"/>
      <c r="E22" s="3">
        <v>29.216171215605851</v>
      </c>
      <c r="F22" s="3">
        <v>3.2597854255200294</v>
      </c>
      <c r="G22" s="3">
        <v>38.844138831979286</v>
      </c>
      <c r="H22" s="3" t="s">
        <v>449</v>
      </c>
      <c r="I22" s="3">
        <v>0.14981800639951151</v>
      </c>
      <c r="J22" s="3">
        <v>0.14981800639951151</v>
      </c>
      <c r="K22" s="3">
        <v>0.14981800639951151</v>
      </c>
      <c r="L22" s="3">
        <v>8.389808358372644E-2</v>
      </c>
      <c r="M22" s="3">
        <v>32.707344536115187</v>
      </c>
      <c r="N22" s="3">
        <v>4.6370489448607985</v>
      </c>
      <c r="O22" s="3">
        <v>6.2325612648959854E-2</v>
      </c>
      <c r="P22" s="3">
        <v>0.27424183651151712</v>
      </c>
      <c r="Q22" s="3">
        <v>0.13862620978079929</v>
      </c>
      <c r="R22" s="3">
        <v>0.46860318441679516</v>
      </c>
      <c r="S22" s="3">
        <v>0.60715448519439474</v>
      </c>
      <c r="T22" s="3">
        <v>0.44986474620895983</v>
      </c>
      <c r="U22" s="3">
        <v>6.3104666282237307E-2</v>
      </c>
      <c r="V22" s="3">
        <v>7.1373102478392934</v>
      </c>
      <c r="W22" s="3">
        <v>7.0343625110863659</v>
      </c>
      <c r="X22" s="3">
        <v>1.5885495771303537</v>
      </c>
      <c r="Y22" s="3">
        <v>2.1503253386055534</v>
      </c>
      <c r="Z22" s="3">
        <v>0.83276331596331843</v>
      </c>
      <c r="AA22" s="3">
        <v>0.6513432082967634</v>
      </c>
      <c r="AB22" s="3">
        <v>5.2229814399959889</v>
      </c>
      <c r="AC22" s="3">
        <v>2.1452229829536002E-2</v>
      </c>
      <c r="AD22" s="3">
        <v>5.8820630177760007</v>
      </c>
      <c r="AE22" s="51"/>
      <c r="AF22" s="22">
        <v>7490.9003199755753</v>
      </c>
      <c r="AG22" s="22">
        <v>34600.370692800003</v>
      </c>
      <c r="AH22" s="22" t="s">
        <v>417</v>
      </c>
      <c r="AI22" s="22" t="s">
        <v>417</v>
      </c>
      <c r="AJ22" s="22" t="s">
        <v>417</v>
      </c>
      <c r="AK22" s="22" t="s">
        <v>419</v>
      </c>
      <c r="AL22" s="40" t="s">
        <v>49</v>
      </c>
    </row>
    <row r="23" spans="1:38" ht="26.25" customHeight="1" thickBot="1" x14ac:dyDescent="0.45">
      <c r="A23" s="60" t="s">
        <v>70</v>
      </c>
      <c r="B23" s="64" t="s">
        <v>392</v>
      </c>
      <c r="C23" s="61" t="s">
        <v>388</v>
      </c>
      <c r="D23" s="103"/>
      <c r="E23" s="3">
        <v>2.0229979999999999</v>
      </c>
      <c r="F23" s="3">
        <v>0.20937399999999998</v>
      </c>
      <c r="G23" s="3">
        <v>0.248</v>
      </c>
      <c r="H23" s="3">
        <v>4.9600000000000002E-4</v>
      </c>
      <c r="I23" s="3">
        <v>0.13044800000000001</v>
      </c>
      <c r="J23" s="3">
        <v>0.13044800000000001</v>
      </c>
      <c r="K23" s="3">
        <v>0.13044800000000001</v>
      </c>
      <c r="L23" s="3">
        <v>8.0972000000000002E-2</v>
      </c>
      <c r="M23" s="3">
        <v>0.66798800000000003</v>
      </c>
      <c r="N23" s="3" t="s">
        <v>415</v>
      </c>
      <c r="O23" s="3">
        <v>6.1999999999999999E-7</v>
      </c>
      <c r="P23" s="3" t="s">
        <v>415</v>
      </c>
      <c r="Q23" s="3" t="s">
        <v>419</v>
      </c>
      <c r="R23" s="3">
        <v>3.1E-6</v>
      </c>
      <c r="S23" s="3">
        <v>1.0539999999999999E-4</v>
      </c>
      <c r="T23" s="3">
        <v>4.3399999999999991E-6</v>
      </c>
      <c r="U23" s="3">
        <v>6.1999999999999999E-7</v>
      </c>
      <c r="V23" s="3">
        <v>6.2000000000000003E-5</v>
      </c>
      <c r="W23" s="3" t="s">
        <v>419</v>
      </c>
      <c r="X23" s="3">
        <v>1.86E-6</v>
      </c>
      <c r="Y23" s="3">
        <v>3.1E-6</v>
      </c>
      <c r="Z23" s="3" t="s">
        <v>419</v>
      </c>
      <c r="AA23" s="3" t="s">
        <v>419</v>
      </c>
      <c r="AB23" s="3" t="s">
        <v>419</v>
      </c>
      <c r="AC23" s="3" t="s">
        <v>419</v>
      </c>
      <c r="AD23" s="3" t="s">
        <v>419</v>
      </c>
      <c r="AE23" s="51"/>
      <c r="AF23" s="22">
        <v>2653.6</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18.369566097126839</v>
      </c>
      <c r="F24" s="3">
        <v>3.3079025875792807</v>
      </c>
      <c r="G24" s="3">
        <v>35.426472574424459</v>
      </c>
      <c r="H24" s="3">
        <v>0.30203099999999999</v>
      </c>
      <c r="I24" s="3">
        <v>1.8300220700634244</v>
      </c>
      <c r="J24" s="3">
        <v>1.8545110700634244</v>
      </c>
      <c r="K24" s="3">
        <v>1.9116520700634245</v>
      </c>
      <c r="L24" s="3">
        <v>0.70482275923551785</v>
      </c>
      <c r="M24" s="3">
        <v>6.9206768312093008</v>
      </c>
      <c r="N24" s="3">
        <v>0.22314980828025371</v>
      </c>
      <c r="O24" s="3">
        <v>0.10632516062101903</v>
      </c>
      <c r="P24" s="3">
        <v>8.6944924203805479E-3</v>
      </c>
      <c r="Q24" s="3">
        <v>2.5817731050951369E-3</v>
      </c>
      <c r="R24" s="3">
        <v>0.19462102070063425</v>
      </c>
      <c r="S24" s="3">
        <v>5.653722277069767E-2</v>
      </c>
      <c r="T24" s="3">
        <v>1.6600880828025369E-2</v>
      </c>
      <c r="U24" s="3">
        <v>7.8611113853488349E-3</v>
      </c>
      <c r="V24" s="3">
        <v>5.1758990015919659</v>
      </c>
      <c r="W24" s="3">
        <v>0.86440414490443962</v>
      </c>
      <c r="X24" s="3">
        <v>0.14691419665602534</v>
      </c>
      <c r="Y24" s="3">
        <v>0.64600955254756842</v>
      </c>
      <c r="Z24" s="3">
        <v>9.9227175955391073E-2</v>
      </c>
      <c r="AA24" s="3">
        <v>8.4192155254756831E-2</v>
      </c>
      <c r="AB24" s="3">
        <v>0.97634308041374174</v>
      </c>
      <c r="AC24" s="3">
        <v>4.0815000000000004E-2</v>
      </c>
      <c r="AD24" s="3">
        <v>4.8977999999999999E-4</v>
      </c>
      <c r="AE24" s="51"/>
      <c r="AF24" s="22">
        <v>34360.103503171224</v>
      </c>
      <c r="AG24" s="22" t="s">
        <v>417</v>
      </c>
      <c r="AH24" s="22" t="s">
        <v>417</v>
      </c>
      <c r="AI24" s="22">
        <v>8163</v>
      </c>
      <c r="AJ24" s="22" t="s">
        <v>417</v>
      </c>
      <c r="AK24" s="22" t="s">
        <v>419</v>
      </c>
      <c r="AL24" s="40" t="s">
        <v>49</v>
      </c>
    </row>
    <row r="25" spans="1:38" ht="26.25" customHeight="1" thickBot="1" x14ac:dyDescent="0.45">
      <c r="A25" s="60" t="s">
        <v>73</v>
      </c>
      <c r="B25" s="64" t="s">
        <v>74</v>
      </c>
      <c r="C25" s="66" t="s">
        <v>75</v>
      </c>
      <c r="D25" s="62"/>
      <c r="E25" s="3">
        <v>1.0678143886827702</v>
      </c>
      <c r="F25" s="3">
        <v>6.67404485236886E-3</v>
      </c>
      <c r="G25" s="3">
        <v>6.4121004477054808E-2</v>
      </c>
      <c r="H25" s="3" t="s">
        <v>415</v>
      </c>
      <c r="I25" s="3">
        <v>9.0854141125943574E-3</v>
      </c>
      <c r="J25" s="3">
        <v>9.0854141125943574E-3</v>
      </c>
      <c r="K25" s="3" t="s">
        <v>415</v>
      </c>
      <c r="L25" s="3">
        <v>4.3609987740452901E-3</v>
      </c>
      <c r="M25" s="3">
        <v>0.61893807501430431</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2696.5982819670403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0.44393655135239501</v>
      </c>
      <c r="F26" s="3">
        <v>3.1625223546215722E-3</v>
      </c>
      <c r="G26" s="3">
        <v>2.553931582876855E-2</v>
      </c>
      <c r="H26" s="3" t="s">
        <v>415</v>
      </c>
      <c r="I26" s="3">
        <v>2.2771895491131271E-3</v>
      </c>
      <c r="J26" s="3">
        <v>2.2771895491131271E-3</v>
      </c>
      <c r="K26" s="3" t="s">
        <v>415</v>
      </c>
      <c r="L26" s="3">
        <v>1.0930509835743005E-3</v>
      </c>
      <c r="M26" s="3">
        <v>0.36208185321483755</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1269.0347937802385</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45.813882690238465</v>
      </c>
      <c r="F27" s="3">
        <v>69.701278374664014</v>
      </c>
      <c r="G27" s="3">
        <v>2.584572972780558</v>
      </c>
      <c r="H27" s="3">
        <v>0.63767374157593137</v>
      </c>
      <c r="I27" s="3">
        <v>0.67146542757146288</v>
      </c>
      <c r="J27" s="3">
        <v>0.67146542757146288</v>
      </c>
      <c r="K27" s="3">
        <v>0.67146542757146288</v>
      </c>
      <c r="L27" s="3">
        <v>0.28189999999999998</v>
      </c>
      <c r="M27" s="3">
        <v>430.78835153328617</v>
      </c>
      <c r="N27" s="3">
        <v>245.33963180894335</v>
      </c>
      <c r="O27" s="3">
        <v>2.2941002303561463E-2</v>
      </c>
      <c r="P27" s="3" t="s">
        <v>415</v>
      </c>
      <c r="Q27" s="3" t="s">
        <v>415</v>
      </c>
      <c r="R27" s="3">
        <v>0.39429142163327441</v>
      </c>
      <c r="S27" s="3">
        <v>9.7923696947939689</v>
      </c>
      <c r="T27" s="3">
        <v>0.18164280867935242</v>
      </c>
      <c r="U27" s="3">
        <v>2.5590764948009794E-2</v>
      </c>
      <c r="V27" s="3">
        <v>4.4571556272451751</v>
      </c>
      <c r="W27" s="3">
        <v>0.56244437239035538</v>
      </c>
      <c r="X27" s="3">
        <v>1.4756206351720376E-2</v>
      </c>
      <c r="Y27" s="3">
        <v>1.7632727366464949E-2</v>
      </c>
      <c r="Z27" s="3">
        <v>1.2019268259440236E-2</v>
      </c>
      <c r="AA27" s="3">
        <v>1.8058694148155113E-2</v>
      </c>
      <c r="AB27" s="3">
        <v>6.2466896125780678E-2</v>
      </c>
      <c r="AC27" s="3" t="s">
        <v>415</v>
      </c>
      <c r="AD27" s="3" t="s">
        <v>415</v>
      </c>
      <c r="AE27" s="51"/>
      <c r="AF27" s="22">
        <v>89075.628847824744</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19.781400485020367</v>
      </c>
      <c r="F28" s="3">
        <v>25.284738495136338</v>
      </c>
      <c r="G28" s="3">
        <v>0.93383659961257426</v>
      </c>
      <c r="H28" s="3">
        <v>5.8841644759803038E-2</v>
      </c>
      <c r="I28" s="3">
        <v>0.141881388556652</v>
      </c>
      <c r="J28" s="3">
        <v>0.141881388556652</v>
      </c>
      <c r="K28" s="3">
        <v>0.141881388556652</v>
      </c>
      <c r="L28" s="3">
        <v>0.2118406693644258</v>
      </c>
      <c r="M28" s="3">
        <v>180.83244221571942</v>
      </c>
      <c r="N28" s="3">
        <v>89.555215693444936</v>
      </c>
      <c r="O28" s="3">
        <v>9.2601865750446127E-3</v>
      </c>
      <c r="P28" s="3" t="s">
        <v>415</v>
      </c>
      <c r="Q28" s="3" t="s">
        <v>415</v>
      </c>
      <c r="R28" s="3">
        <v>0.15922120879045915</v>
      </c>
      <c r="S28" s="3">
        <v>3.953459639915633</v>
      </c>
      <c r="T28" s="3">
        <v>7.3322450684445026E-2</v>
      </c>
      <c r="U28" s="3">
        <v>1.0345249762795624E-2</v>
      </c>
      <c r="V28" s="3">
        <v>1.8064070995564325</v>
      </c>
      <c r="W28" s="3">
        <v>0.35363633280762463</v>
      </c>
      <c r="X28" s="3">
        <v>9.5638440103873214E-3</v>
      </c>
      <c r="Y28" s="3">
        <v>1.1289431523444365E-2</v>
      </c>
      <c r="Z28" s="3">
        <v>8.1777491085895642E-3</v>
      </c>
      <c r="AA28" s="3">
        <v>9.9982601916423809E-3</v>
      </c>
      <c r="AB28" s="3">
        <v>3.9029284834063635E-2</v>
      </c>
      <c r="AC28" s="3" t="s">
        <v>415</v>
      </c>
      <c r="AD28" s="3" t="s">
        <v>415</v>
      </c>
      <c r="AE28" s="51"/>
      <c r="AF28" s="22">
        <v>32514.873751454783</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78.04093839744526</v>
      </c>
      <c r="F29" s="3">
        <v>8.5448546156408938</v>
      </c>
      <c r="G29" s="3">
        <v>7.589415044311786</v>
      </c>
      <c r="H29" s="3">
        <v>1.6202882845596643E-2</v>
      </c>
      <c r="I29" s="3">
        <v>4.1492886383662011</v>
      </c>
      <c r="J29" s="3">
        <v>4.1492886383662011</v>
      </c>
      <c r="K29" s="3">
        <v>4.1492886383662011</v>
      </c>
      <c r="L29" s="3">
        <v>1.0048395192400148</v>
      </c>
      <c r="M29" s="3">
        <v>20.801589578658326</v>
      </c>
      <c r="N29" s="3">
        <v>0.7848450334933933</v>
      </c>
      <c r="O29" s="3">
        <v>1.9140715669592398E-2</v>
      </c>
      <c r="P29" s="3" t="s">
        <v>415</v>
      </c>
      <c r="Q29" s="3" t="s">
        <v>415</v>
      </c>
      <c r="R29" s="3">
        <v>0.33585259988491301</v>
      </c>
      <c r="S29" s="3">
        <v>8.3579113201760258</v>
      </c>
      <c r="T29" s="3">
        <v>0.15227542587069245</v>
      </c>
      <c r="U29" s="3">
        <v>2.0380874994005385E-2</v>
      </c>
      <c r="V29" s="3">
        <v>3.3006086636763698</v>
      </c>
      <c r="W29" s="3">
        <v>0.35608251643460376</v>
      </c>
      <c r="X29" s="3">
        <v>5.1213440519919237E-3</v>
      </c>
      <c r="Y29" s="3">
        <v>3.1012583425951073E-2</v>
      </c>
      <c r="Z29" s="3">
        <v>3.4654428085145343E-2</v>
      </c>
      <c r="AA29" s="3">
        <v>7.9665351919874349E-3</v>
      </c>
      <c r="AB29" s="3">
        <v>7.875489075507576E-2</v>
      </c>
      <c r="AC29" s="3" t="s">
        <v>415</v>
      </c>
      <c r="AD29" s="3" t="s">
        <v>415</v>
      </c>
      <c r="AE29" s="51"/>
      <c r="AF29" s="22">
        <v>62961.706447099277</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0.92329451213352465</v>
      </c>
      <c r="F30" s="3">
        <v>15.477079983416099</v>
      </c>
      <c r="G30" s="3">
        <v>0.11159286267624964</v>
      </c>
      <c r="H30" s="3">
        <v>4.8206017056822347E-3</v>
      </c>
      <c r="I30" s="3">
        <v>0.19544365940571409</v>
      </c>
      <c r="J30" s="3">
        <v>0.19544365940571409</v>
      </c>
      <c r="K30" s="3">
        <v>0.19544365940571409</v>
      </c>
      <c r="L30" s="3">
        <v>9.1730743720371336E-3</v>
      </c>
      <c r="M30" s="3">
        <v>62.262601602972786</v>
      </c>
      <c r="N30" s="3">
        <v>13.400010295694962</v>
      </c>
      <c r="O30" s="3">
        <v>1.3253889884978715E-3</v>
      </c>
      <c r="P30" s="3" t="s">
        <v>415</v>
      </c>
      <c r="Q30" s="3" t="s">
        <v>415</v>
      </c>
      <c r="R30" s="3">
        <v>2.0924291836449546E-2</v>
      </c>
      <c r="S30" s="3">
        <v>0.51754856394784832</v>
      </c>
      <c r="T30" s="3">
        <v>9.312532773023411E-3</v>
      </c>
      <c r="U30" s="3">
        <v>1.2829167725351858E-3</v>
      </c>
      <c r="V30" s="3">
        <v>0.22101293826698687</v>
      </c>
      <c r="W30" s="3">
        <v>8.7271076054198815E-2</v>
      </c>
      <c r="X30" s="3">
        <v>1.5847519606500379E-3</v>
      </c>
      <c r="Y30" s="3">
        <v>2.3903447315537811E-3</v>
      </c>
      <c r="Z30" s="3">
        <v>1.1268024685457323E-3</v>
      </c>
      <c r="AA30" s="3">
        <v>2.72652514392755E-3</v>
      </c>
      <c r="AB30" s="3">
        <v>7.8284243046771017E-3</v>
      </c>
      <c r="AC30" s="3" t="s">
        <v>415</v>
      </c>
      <c r="AD30" s="3" t="s">
        <v>415</v>
      </c>
      <c r="AE30" s="51"/>
      <c r="AF30" s="22">
        <v>4865.1509536211997</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28.623336537046235</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0.69084167033780408</v>
      </c>
      <c r="J32" s="3">
        <v>1.2242392847389778</v>
      </c>
      <c r="K32" s="3">
        <v>1.694603993898812</v>
      </c>
      <c r="L32" s="3">
        <v>0.13197336836020132</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0.29257788323598094</v>
      </c>
      <c r="J33" s="3">
        <v>0.54181089488144618</v>
      </c>
      <c r="K33" s="3">
        <v>1.0836217897628924</v>
      </c>
      <c r="L33" s="3">
        <v>1.1486390971486658E-2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1.7157</v>
      </c>
      <c r="F34" s="3">
        <v>0.2021</v>
      </c>
      <c r="G34" s="3">
        <v>9.0300000000000005E-2</v>
      </c>
      <c r="H34" s="3">
        <v>4.2999999999999999E-4</v>
      </c>
      <c r="I34" s="3">
        <v>4.2999999999999997E-2</v>
      </c>
      <c r="J34" s="3">
        <v>4.7300000000000002E-2</v>
      </c>
      <c r="K34" s="3">
        <v>6.4500000000000002E-2</v>
      </c>
      <c r="L34" s="3">
        <v>3.0745000000000005E-2</v>
      </c>
      <c r="M34" s="3">
        <v>0.46440000000000003</v>
      </c>
      <c r="N34" s="3" t="s">
        <v>415</v>
      </c>
      <c r="O34" s="3">
        <v>4.2999999999999999E-4</v>
      </c>
      <c r="P34" s="3" t="s">
        <v>415</v>
      </c>
      <c r="Q34" s="3" t="s">
        <v>415</v>
      </c>
      <c r="R34" s="3">
        <v>2.15E-3</v>
      </c>
      <c r="S34" s="3">
        <v>7.3099999999999998E-2</v>
      </c>
      <c r="T34" s="3">
        <v>3.0100000000000001E-3</v>
      </c>
      <c r="U34" s="3">
        <v>4.2999999999999999E-4</v>
      </c>
      <c r="V34" s="3">
        <v>4.2999999999999997E-2</v>
      </c>
      <c r="W34" s="3" t="s">
        <v>415</v>
      </c>
      <c r="X34" s="3">
        <v>1.2899999999999999E-3</v>
      </c>
      <c r="Y34" s="3">
        <v>2.15E-3</v>
      </c>
      <c r="Z34" s="3">
        <v>1.4792E-3</v>
      </c>
      <c r="AA34" s="3">
        <v>3.3970000000000007E-4</v>
      </c>
      <c r="AB34" s="3">
        <v>5.2589000000000004E-3</v>
      </c>
      <c r="AC34" s="3" t="s">
        <v>419</v>
      </c>
      <c r="AD34" s="3" t="s">
        <v>419</v>
      </c>
      <c r="AE34" s="51"/>
      <c r="AF34" s="22">
        <v>1854.233294146404</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39.095799999999997</v>
      </c>
      <c r="F36" s="3">
        <v>0.94630999999999998</v>
      </c>
      <c r="G36" s="3">
        <v>29.82</v>
      </c>
      <c r="H36" s="3" t="s">
        <v>415</v>
      </c>
      <c r="I36" s="3">
        <v>1.5446389785074912</v>
      </c>
      <c r="J36" s="3">
        <v>1.69855</v>
      </c>
      <c r="K36" s="3">
        <v>1.69855</v>
      </c>
      <c r="L36" s="3">
        <v>3.7965900000000004E-2</v>
      </c>
      <c r="M36" s="3">
        <v>2.07796</v>
      </c>
      <c r="N36" s="3">
        <v>8.5290000000000005E-2</v>
      </c>
      <c r="O36" s="3">
        <v>8.2100000000000003E-3</v>
      </c>
      <c r="P36" s="3">
        <v>1.391E-2</v>
      </c>
      <c r="Q36" s="3">
        <v>0.19364000000000001</v>
      </c>
      <c r="R36" s="3">
        <v>0.20721000000000001</v>
      </c>
      <c r="S36" s="3">
        <v>0.58579999999999999</v>
      </c>
      <c r="T36" s="3">
        <v>8.8610000000000007</v>
      </c>
      <c r="U36" s="3">
        <v>8.4779999999999994E-2</v>
      </c>
      <c r="V36" s="3">
        <v>0.66359999999999997</v>
      </c>
      <c r="W36" s="3">
        <v>0.16300999999999999</v>
      </c>
      <c r="X36" s="3">
        <v>1.91E-3</v>
      </c>
      <c r="Y36" s="3">
        <v>1.089E-2</v>
      </c>
      <c r="Z36" s="3">
        <v>8.2100000000000003E-3</v>
      </c>
      <c r="AA36" s="3">
        <v>2.6970000000000002E-3</v>
      </c>
      <c r="AB36" s="3">
        <v>2.3706999999999999E-2</v>
      </c>
      <c r="AC36" s="3">
        <v>6.0319999999999999E-2</v>
      </c>
      <c r="AD36" s="3">
        <v>0.16359000000000001</v>
      </c>
      <c r="AE36" s="51"/>
      <c r="AF36" s="22">
        <v>22476.719999999998</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2.7722241720000005</v>
      </c>
      <c r="F39" s="3">
        <v>0.13637967600000001</v>
      </c>
      <c r="G39" s="3">
        <v>1.5105658145572265</v>
      </c>
      <c r="H39" s="3" t="s">
        <v>449</v>
      </c>
      <c r="I39" s="3">
        <v>0.12091038799999999</v>
      </c>
      <c r="J39" s="3">
        <v>0.131061344</v>
      </c>
      <c r="K39" s="3">
        <v>0.13264894399999999</v>
      </c>
      <c r="L39" s="3">
        <v>5.5560594880000001E-2</v>
      </c>
      <c r="M39" s="3">
        <v>0.57428765199999998</v>
      </c>
      <c r="N39" s="3">
        <v>4.8412880000000005E-2</v>
      </c>
      <c r="O39" s="3">
        <v>5.8147440000000002E-3</v>
      </c>
      <c r="P39" s="3">
        <v>5.3960560000000006E-3</v>
      </c>
      <c r="Q39" s="3">
        <v>3.8752728E-2</v>
      </c>
      <c r="R39" s="3">
        <v>8.4683040000000011E-3</v>
      </c>
      <c r="S39" s="3">
        <v>2.1990679999999999E-2</v>
      </c>
      <c r="T39" s="3">
        <v>6.552736E-3</v>
      </c>
      <c r="U39" s="3">
        <v>1.9331004000000002E-2</v>
      </c>
      <c r="V39" s="3">
        <v>0.36975024000000001</v>
      </c>
      <c r="W39" s="3">
        <v>6.9468584E-2</v>
      </c>
      <c r="X39" s="3">
        <v>1.0336520595999999E-2</v>
      </c>
      <c r="Y39" s="3">
        <v>1.3493682600000001E-2</v>
      </c>
      <c r="Z39" s="3">
        <v>5.3904784280000007E-3</v>
      </c>
      <c r="AA39" s="3">
        <v>4.2093162600000001E-3</v>
      </c>
      <c r="AB39" s="3">
        <v>3.3429997884000001E-2</v>
      </c>
      <c r="AC39" s="3">
        <v>2.1230008000000002E-3</v>
      </c>
      <c r="AD39" s="3">
        <v>3.8557171409200008E-2</v>
      </c>
      <c r="AE39" s="51"/>
      <c r="AF39" s="22">
        <v>9010.84</v>
      </c>
      <c r="AG39" s="22">
        <v>226.8</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4.9079123092362149</v>
      </c>
      <c r="F41" s="3">
        <v>18.163561791804085</v>
      </c>
      <c r="G41" s="3">
        <v>10.193379924058551</v>
      </c>
      <c r="H41" s="3">
        <v>2.1212681526000496</v>
      </c>
      <c r="I41" s="3">
        <v>23.546996678026886</v>
      </c>
      <c r="J41" s="3">
        <v>24.138715882710287</v>
      </c>
      <c r="K41" s="3">
        <v>25.354564872483479</v>
      </c>
      <c r="L41" s="3">
        <v>1.9435121879276289</v>
      </c>
      <c r="M41" s="3">
        <v>126.58670524248005</v>
      </c>
      <c r="N41" s="3">
        <v>0.94486555998400013</v>
      </c>
      <c r="O41" s="3">
        <v>0.38391001986320011</v>
      </c>
      <c r="P41" s="3">
        <v>3.013208811688E-2</v>
      </c>
      <c r="Q41" s="3">
        <v>8.6079493620000013E-3</v>
      </c>
      <c r="R41" s="3">
        <v>0.70195098616256013</v>
      </c>
      <c r="S41" s="3">
        <v>0.21058675235224006</v>
      </c>
      <c r="T41" s="3">
        <v>7.3810207105760028E-2</v>
      </c>
      <c r="U41" s="3">
        <v>1.5983498268800005E-2</v>
      </c>
      <c r="V41" s="3">
        <v>15.331060843736006</v>
      </c>
      <c r="W41" s="3">
        <v>24.720726227649187</v>
      </c>
      <c r="X41" s="3">
        <v>3.8279618692240014</v>
      </c>
      <c r="Y41" s="3">
        <v>3.647194391304001</v>
      </c>
      <c r="Z41" s="3">
        <v>1.3895154086440002</v>
      </c>
      <c r="AA41" s="3">
        <v>2.2245884833680005</v>
      </c>
      <c r="AB41" s="3">
        <v>11.089260152540003</v>
      </c>
      <c r="AC41" s="3">
        <v>0.14768266285185608</v>
      </c>
      <c r="AD41" s="3">
        <v>0.19853965378538443</v>
      </c>
      <c r="AE41" s="51"/>
      <c r="AF41" s="22">
        <v>64738.77</v>
      </c>
      <c r="AG41" s="22">
        <v>1157.5207287999999</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0.45531342061199997</v>
      </c>
      <c r="F43" s="3">
        <v>3.7123753207200003E-2</v>
      </c>
      <c r="G43" s="3">
        <v>0.39586406446269351</v>
      </c>
      <c r="H43" s="3" t="s">
        <v>417</v>
      </c>
      <c r="I43" s="3">
        <v>3.8281270251999996E-2</v>
      </c>
      <c r="J43" s="3">
        <v>4.1482849647999996E-2</v>
      </c>
      <c r="K43" s="3">
        <v>4.3009189455999998E-2</v>
      </c>
      <c r="L43" s="3">
        <v>9.7570869361279979E-3</v>
      </c>
      <c r="M43" s="3">
        <v>0.25848924196399997</v>
      </c>
      <c r="N43" s="3">
        <v>3.1972154895999999E-2</v>
      </c>
      <c r="O43" s="3">
        <v>1.2185823791999997E-3</v>
      </c>
      <c r="P43" s="3">
        <v>2.2733134976000002E-3</v>
      </c>
      <c r="Q43" s="3">
        <v>6.6548591759999984E-3</v>
      </c>
      <c r="R43" s="3">
        <v>3.7697503439999996E-3</v>
      </c>
      <c r="S43" s="3">
        <v>6.56949952E-3</v>
      </c>
      <c r="T43" s="3">
        <v>3.3853610719999996E-3</v>
      </c>
      <c r="U43" s="3">
        <v>3.2838198791999991E-3</v>
      </c>
      <c r="V43" s="3">
        <v>9.3175408799999998E-2</v>
      </c>
      <c r="W43" s="3">
        <v>4.7843599431999996E-11</v>
      </c>
      <c r="X43" s="3">
        <v>9.923824719499999E-3</v>
      </c>
      <c r="Y43" s="3">
        <v>1.2863711616599998E-2</v>
      </c>
      <c r="Z43" s="3">
        <v>5.1700910953000005E-3</v>
      </c>
      <c r="AA43" s="3">
        <v>4.0359633014999995E-3</v>
      </c>
      <c r="AB43" s="3">
        <v>3.19935907329E-2</v>
      </c>
      <c r="AC43" s="3">
        <v>1.3519009727999999E-4</v>
      </c>
      <c r="AD43" s="3">
        <v>3.7068252480000001E-2</v>
      </c>
      <c r="AE43" s="51"/>
      <c r="AF43" s="22">
        <v>1376.8249999999998</v>
      </c>
      <c r="AG43" s="22">
        <v>218.04854399999999</v>
      </c>
      <c r="AH43" s="22" t="s">
        <v>417</v>
      </c>
      <c r="AI43" s="22" t="s">
        <v>417</v>
      </c>
      <c r="AJ43" s="22" t="s">
        <v>417</v>
      </c>
      <c r="AK43" s="22" t="s">
        <v>419</v>
      </c>
      <c r="AL43" s="40" t="s">
        <v>49</v>
      </c>
    </row>
    <row r="44" spans="1:38" ht="26.25" customHeight="1" thickBot="1" x14ac:dyDescent="0.45">
      <c r="A44" s="60" t="s">
        <v>70</v>
      </c>
      <c r="B44" s="60" t="s">
        <v>111</v>
      </c>
      <c r="C44" s="61" t="s">
        <v>112</v>
      </c>
      <c r="D44" s="62"/>
      <c r="E44" s="3">
        <v>25.314517500000001</v>
      </c>
      <c r="F44" s="3">
        <v>8.7313550000000006</v>
      </c>
      <c r="G44" s="3">
        <v>2.9350000000000001</v>
      </c>
      <c r="H44" s="3">
        <v>5.9949999999999995E-3</v>
      </c>
      <c r="I44" s="3">
        <v>1.4896825</v>
      </c>
      <c r="J44" s="3">
        <v>1.4896825</v>
      </c>
      <c r="K44" s="3">
        <v>1.4896825</v>
      </c>
      <c r="L44" s="3">
        <v>0.81315250000000006</v>
      </c>
      <c r="M44" s="3">
        <v>43.122722500000002</v>
      </c>
      <c r="N44" s="3">
        <v>1.4550000000000001E-3</v>
      </c>
      <c r="O44" s="3">
        <v>7.7750000000000009E-6</v>
      </c>
      <c r="P44" s="3" t="s">
        <v>415</v>
      </c>
      <c r="Q44" s="3" t="s">
        <v>419</v>
      </c>
      <c r="R44" s="3">
        <v>3.8875000000000003E-5</v>
      </c>
      <c r="S44" s="3">
        <v>1.3217499999999998E-3</v>
      </c>
      <c r="T44" s="3">
        <v>5.4424999999999995E-5</v>
      </c>
      <c r="U44" s="3">
        <v>7.7750000000000009E-6</v>
      </c>
      <c r="V44" s="3">
        <v>7.7750000000000009E-4</v>
      </c>
      <c r="W44" s="3" t="s">
        <v>419</v>
      </c>
      <c r="X44" s="3">
        <v>2.3825E-5</v>
      </c>
      <c r="Y44" s="3">
        <v>3.8374999999999998E-5</v>
      </c>
      <c r="Z44" s="3" t="s">
        <v>419</v>
      </c>
      <c r="AA44" s="3" t="s">
        <v>419</v>
      </c>
      <c r="AB44" s="3" t="s">
        <v>419</v>
      </c>
      <c r="AC44" s="3" t="s">
        <v>419</v>
      </c>
      <c r="AD44" s="3" t="s">
        <v>419</v>
      </c>
      <c r="AE44" s="51"/>
      <c r="AF44" s="22">
        <v>33240.125</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11.964865000000001</v>
      </c>
      <c r="G48" s="3" t="s">
        <v>419</v>
      </c>
      <c r="H48" s="3" t="s">
        <v>419</v>
      </c>
      <c r="I48" s="3">
        <v>0.3632706</v>
      </c>
      <c r="J48" s="3">
        <v>2.4218039999999998</v>
      </c>
      <c r="K48" s="3">
        <v>5.160749</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57.661999999999999</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8.7000000000000008E-2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435</v>
      </c>
      <c r="AL51" s="40" t="s">
        <v>130</v>
      </c>
    </row>
    <row r="52" spans="1:38" ht="26.25" customHeight="1" thickBot="1" x14ac:dyDescent="0.45">
      <c r="A52" s="60" t="s">
        <v>119</v>
      </c>
      <c r="B52" s="64" t="s">
        <v>131</v>
      </c>
      <c r="C52" s="66" t="s">
        <v>391</v>
      </c>
      <c r="D52" s="63"/>
      <c r="E52" s="3" t="s">
        <v>445</v>
      </c>
      <c r="F52" s="3" t="s">
        <v>445</v>
      </c>
      <c r="G52" s="3" t="s">
        <v>445</v>
      </c>
      <c r="H52" s="3">
        <v>1.63482E-2</v>
      </c>
      <c r="I52" s="3" t="s">
        <v>445</v>
      </c>
      <c r="J52" s="3" t="s">
        <v>445</v>
      </c>
      <c r="K52" s="3" t="s">
        <v>445</v>
      </c>
      <c r="L52" s="3" t="s">
        <v>419</v>
      </c>
      <c r="M52" s="3">
        <v>1.33758</v>
      </c>
      <c r="N52" s="3">
        <v>7.5796199999999994E-2</v>
      </c>
      <c r="O52" s="3" t="s">
        <v>418</v>
      </c>
      <c r="P52" s="3" t="s">
        <v>418</v>
      </c>
      <c r="Q52" s="3">
        <v>7.5796199999999994E-2</v>
      </c>
      <c r="R52" s="3">
        <v>7.5796199999999994E-2</v>
      </c>
      <c r="S52" s="3">
        <v>7.5796199999999994E-2</v>
      </c>
      <c r="T52" s="3">
        <v>7.5796199999999994E-2</v>
      </c>
      <c r="U52" s="3">
        <v>7.5796199999999994E-2</v>
      </c>
      <c r="V52" s="3">
        <v>7.5796199999999994E-2</v>
      </c>
      <c r="W52" s="3">
        <v>8.4713399999999994E-2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14.862</v>
      </c>
      <c r="AL52" s="40" t="s">
        <v>132</v>
      </c>
    </row>
    <row r="53" spans="1:38" ht="26.25" customHeight="1" thickBot="1" x14ac:dyDescent="0.45">
      <c r="A53" s="60" t="s">
        <v>119</v>
      </c>
      <c r="B53" s="64" t="s">
        <v>133</v>
      </c>
      <c r="C53" s="66" t="s">
        <v>134</v>
      </c>
      <c r="D53" s="63"/>
      <c r="E53" s="3" t="s">
        <v>419</v>
      </c>
      <c r="F53" s="3">
        <v>5.83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2.915</v>
      </c>
      <c r="AL53" s="40" t="s">
        <v>422</v>
      </c>
    </row>
    <row r="54" spans="1:38" ht="37.5" customHeight="1" thickBot="1" x14ac:dyDescent="0.45">
      <c r="A54" s="60" t="s">
        <v>119</v>
      </c>
      <c r="B54" s="64" t="s">
        <v>135</v>
      </c>
      <c r="C54" s="66" t="s">
        <v>136</v>
      </c>
      <c r="D54" s="63"/>
      <c r="E54" s="3" t="s">
        <v>419</v>
      </c>
      <c r="F54" s="3">
        <v>3.5999999999999999E-3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0.23207058321856716</v>
      </c>
      <c r="J57" s="3">
        <v>0.4177270497934209</v>
      </c>
      <c r="K57" s="3">
        <v>0.46414116643713432</v>
      </c>
      <c r="L57" s="3">
        <v>6.9621174965570146E-3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11743.725</v>
      </c>
      <c r="AL57" s="40" t="s">
        <v>144</v>
      </c>
    </row>
    <row r="58" spans="1:38" ht="26.25" customHeight="1" thickBot="1" x14ac:dyDescent="0.45">
      <c r="A58" s="60" t="s">
        <v>53</v>
      </c>
      <c r="B58" s="60" t="s">
        <v>145</v>
      </c>
      <c r="C58" s="61" t="s">
        <v>146</v>
      </c>
      <c r="D58" s="62"/>
      <c r="E58" s="3" t="s">
        <v>418</v>
      </c>
      <c r="F58" s="3" t="s">
        <v>418</v>
      </c>
      <c r="G58" s="3" t="s">
        <v>418</v>
      </c>
      <c r="H58" s="3" t="s">
        <v>418</v>
      </c>
      <c r="I58" s="3">
        <v>1.32636581748E-2</v>
      </c>
      <c r="J58" s="3">
        <v>8.8424387832000004E-2</v>
      </c>
      <c r="K58" s="3">
        <v>0.17684877566400001</v>
      </c>
      <c r="L58" s="3">
        <v>6.1012827604080012E-5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442.12193916000001</v>
      </c>
      <c r="AL58" s="40" t="s">
        <v>147</v>
      </c>
    </row>
    <row r="59" spans="1:38" ht="26.25" customHeight="1" thickBot="1" x14ac:dyDescent="0.45">
      <c r="A59" s="60" t="s">
        <v>53</v>
      </c>
      <c r="B59" s="68" t="s">
        <v>148</v>
      </c>
      <c r="C59" s="61" t="s">
        <v>401</v>
      </c>
      <c r="D59" s="62"/>
      <c r="E59" s="3" t="s">
        <v>418</v>
      </c>
      <c r="F59" s="3" t="s">
        <v>418</v>
      </c>
      <c r="G59" s="3" t="s">
        <v>418</v>
      </c>
      <c r="H59" s="3" t="s">
        <v>418</v>
      </c>
      <c r="I59" s="3">
        <v>2.815728E-2</v>
      </c>
      <c r="J59" s="3">
        <v>3.1676940000000001E-2</v>
      </c>
      <c r="K59" s="3">
        <v>3.5196599999999995E-2</v>
      </c>
      <c r="L59" s="3">
        <v>1.7457513599999999E-5</v>
      </c>
      <c r="M59" s="3" t="s">
        <v>418</v>
      </c>
      <c r="N59" s="3">
        <v>0.1994474</v>
      </c>
      <c r="O59" s="3">
        <v>1.5251860000000002E-2</v>
      </c>
      <c r="P59" s="3">
        <v>3.51966E-4</v>
      </c>
      <c r="Q59" s="3">
        <v>2.2291180000000001E-2</v>
      </c>
      <c r="R59" s="3">
        <v>2.6984060000000001E-2</v>
      </c>
      <c r="S59" s="3">
        <v>8.2125399999999999E-4</v>
      </c>
      <c r="T59" s="3">
        <v>5.7487780000000002E-2</v>
      </c>
      <c r="U59" s="3">
        <v>9.3857600000000013E-2</v>
      </c>
      <c r="V59" s="3">
        <v>4.3409139999999999E-2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117322</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9.6982571428571404E-2</v>
      </c>
      <c r="F64" s="3">
        <v>8.7284314285714266E-3</v>
      </c>
      <c r="G64" s="3" t="s">
        <v>419</v>
      </c>
      <c r="H64" s="3">
        <v>4.8491285714285706E-3</v>
      </c>
      <c r="I64" s="3" t="s">
        <v>419</v>
      </c>
      <c r="J64" s="3" t="s">
        <v>419</v>
      </c>
      <c r="K64" s="3" t="s">
        <v>419</v>
      </c>
      <c r="L64" s="3" t="s">
        <v>419</v>
      </c>
      <c r="M64" s="3">
        <v>5.8189542857142837E-4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96.982571428571404</v>
      </c>
      <c r="AL64" s="40" t="s">
        <v>159</v>
      </c>
    </row>
    <row r="65" spans="1:38" ht="26.25" customHeight="1" thickBot="1" x14ac:dyDescent="0.45">
      <c r="A65" s="60" t="s">
        <v>53</v>
      </c>
      <c r="B65" s="64" t="s">
        <v>160</v>
      </c>
      <c r="C65" s="61" t="s">
        <v>161</v>
      </c>
      <c r="D65" s="62"/>
      <c r="E65" s="3">
        <v>0.68862943800000009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404.83800000000002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0.16646714399999998</v>
      </c>
      <c r="G70" s="3">
        <v>1.6114012780177702</v>
      </c>
      <c r="H70" s="3" t="s">
        <v>415</v>
      </c>
      <c r="I70" s="3">
        <v>3.3530859999999997E-4</v>
      </c>
      <c r="J70" s="3">
        <v>6.7061719999999998E-3</v>
      </c>
      <c r="K70" s="3">
        <v>1.7681647047999998E-2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758.55399999999997</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0.12207</v>
      </c>
      <c r="F72" s="3">
        <v>4.3194000000000003E-2</v>
      </c>
      <c r="G72" s="3">
        <v>5.6340000000000001E-2</v>
      </c>
      <c r="H72" s="3" t="s">
        <v>415</v>
      </c>
      <c r="I72" s="3">
        <v>1.9719E-2</v>
      </c>
      <c r="J72" s="3">
        <v>2.2536E-2</v>
      </c>
      <c r="K72" s="3">
        <v>2.8170000000000001E-2</v>
      </c>
      <c r="L72" s="3">
        <v>7.0988399999999993E-5</v>
      </c>
      <c r="M72" s="3">
        <v>1.5963000000000001</v>
      </c>
      <c r="N72" s="3">
        <v>1.6901999999999997E-2</v>
      </c>
      <c r="O72" s="3">
        <v>1.4085E-3</v>
      </c>
      <c r="P72" s="3">
        <v>2.2536E-2</v>
      </c>
      <c r="Q72" s="3">
        <v>9.3900000000000006E-5</v>
      </c>
      <c r="R72" s="3">
        <v>1.2206999999999999E-3</v>
      </c>
      <c r="S72" s="3">
        <v>1.8780000000000002E-2</v>
      </c>
      <c r="T72" s="3">
        <v>4.6950000000000004E-3</v>
      </c>
      <c r="U72" s="3" t="s">
        <v>415</v>
      </c>
      <c r="V72" s="3">
        <v>2.5352999999999997E-2</v>
      </c>
      <c r="W72" s="3">
        <v>2.8170000000000002</v>
      </c>
      <c r="X72" s="3" t="s">
        <v>415</v>
      </c>
      <c r="Y72" s="3" t="s">
        <v>415</v>
      </c>
      <c r="Z72" s="3" t="s">
        <v>415</v>
      </c>
      <c r="AA72" s="3" t="s">
        <v>415</v>
      </c>
      <c r="AB72" s="3">
        <v>0.45071999999999995</v>
      </c>
      <c r="AC72" s="3" t="s">
        <v>415</v>
      </c>
      <c r="AD72" s="3">
        <v>2.3475000000000001</v>
      </c>
      <c r="AE72" s="51"/>
      <c r="AF72" s="22" t="s">
        <v>419</v>
      </c>
      <c r="AG72" s="22" t="s">
        <v>419</v>
      </c>
      <c r="AH72" s="22" t="s">
        <v>419</v>
      </c>
      <c r="AI72" s="22" t="s">
        <v>419</v>
      </c>
      <c r="AJ72" s="22" t="s">
        <v>419</v>
      </c>
      <c r="AK72" s="22">
        <v>939</v>
      </c>
      <c r="AL72" s="40" t="s">
        <v>180</v>
      </c>
    </row>
    <row r="73" spans="1:38" ht="26.25" customHeight="1" thickBot="1" x14ac:dyDescent="0.45">
      <c r="A73" s="60" t="s">
        <v>53</v>
      </c>
      <c r="B73" s="60" t="s">
        <v>181</v>
      </c>
      <c r="C73" s="61" t="s">
        <v>182</v>
      </c>
      <c r="D73" s="62"/>
      <c r="E73" s="3">
        <v>0.32511641758717708</v>
      </c>
      <c r="F73" s="3" t="s">
        <v>415</v>
      </c>
      <c r="G73" s="3">
        <v>1.1146848602988955</v>
      </c>
      <c r="H73" s="3" t="s">
        <v>415</v>
      </c>
      <c r="I73" s="3">
        <v>0.3606333371555247</v>
      </c>
      <c r="J73" s="3">
        <v>0.5108972276369933</v>
      </c>
      <c r="K73" s="3">
        <v>0.6010555619258745</v>
      </c>
      <c r="L73" s="3">
        <v>3.6063333715552474E-2</v>
      </c>
      <c r="M73" s="3" t="s">
        <v>415</v>
      </c>
      <c r="N73" s="3" t="s">
        <v>415</v>
      </c>
      <c r="O73" s="3" t="s">
        <v>415</v>
      </c>
      <c r="P73" s="3" t="s">
        <v>415</v>
      </c>
      <c r="Q73" s="3" t="s">
        <v>415</v>
      </c>
      <c r="R73" s="3">
        <v>1.8437008803192629</v>
      </c>
      <c r="S73" s="3" t="s">
        <v>415</v>
      </c>
      <c r="T73" s="3">
        <v>5.285275856915205</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0.13036099999999998</v>
      </c>
      <c r="F74" s="3" t="s">
        <v>415</v>
      </c>
      <c r="G74" s="3">
        <v>0.58662449999999988</v>
      </c>
      <c r="H74" s="3" t="s">
        <v>415</v>
      </c>
      <c r="I74" s="3">
        <v>7.8216599999999997E-2</v>
      </c>
      <c r="J74" s="3">
        <v>9.1252699999999992E-2</v>
      </c>
      <c r="K74" s="3">
        <v>0.1173249</v>
      </c>
      <c r="L74" s="3">
        <v>1.7989817999999999E-3</v>
      </c>
      <c r="M74" s="3">
        <v>16.295124999999999</v>
      </c>
      <c r="N74" s="3" t="s">
        <v>415</v>
      </c>
      <c r="O74" s="3" t="s">
        <v>415</v>
      </c>
      <c r="P74" s="3" t="s">
        <v>415</v>
      </c>
      <c r="Q74" s="3" t="s">
        <v>415</v>
      </c>
      <c r="R74" s="3" t="s">
        <v>415</v>
      </c>
      <c r="S74" s="3" t="s">
        <v>415</v>
      </c>
      <c r="T74" s="3" t="s">
        <v>415</v>
      </c>
      <c r="U74" s="3" t="s">
        <v>415</v>
      </c>
      <c r="V74" s="3" t="s">
        <v>415</v>
      </c>
      <c r="W74" s="3" t="s">
        <v>415</v>
      </c>
      <c r="X74" s="3">
        <v>1.1732489999999998</v>
      </c>
      <c r="Y74" s="3">
        <v>1.1732489999999998</v>
      </c>
      <c r="Z74" s="3">
        <v>1.1732489999999998</v>
      </c>
      <c r="AA74" s="3">
        <v>0.1433971</v>
      </c>
      <c r="AB74" s="3">
        <v>3.6631440999999993</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25.244150151855468</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10535973</v>
      </c>
      <c r="AL82" s="40" t="s">
        <v>218</v>
      </c>
    </row>
    <row r="83" spans="1:38" ht="26.25" customHeight="1" thickBot="1" x14ac:dyDescent="0.45">
      <c r="A83" s="60" t="s">
        <v>53</v>
      </c>
      <c r="B83" s="71" t="s">
        <v>210</v>
      </c>
      <c r="C83" s="72" t="s">
        <v>211</v>
      </c>
      <c r="D83" s="62"/>
      <c r="E83" s="3" t="s">
        <v>415</v>
      </c>
      <c r="F83" s="3">
        <v>2.1304918240000002E-3</v>
      </c>
      <c r="G83" s="3" t="s">
        <v>415</v>
      </c>
      <c r="H83" s="3" t="s">
        <v>419</v>
      </c>
      <c r="I83" s="3">
        <v>2.1304918240000023E-4</v>
      </c>
      <c r="J83" s="3">
        <v>2.7962705190000023E-3</v>
      </c>
      <c r="K83" s="3">
        <v>1.8641803459999999</v>
      </c>
      <c r="L83" s="3">
        <v>1.2143803396800013E-5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133155739</v>
      </c>
      <c r="AL83" s="40" t="s">
        <v>411</v>
      </c>
    </row>
    <row r="84" spans="1:38" ht="26.25" customHeight="1" thickBot="1" x14ac:dyDescent="0.45">
      <c r="A84" s="60" t="s">
        <v>53</v>
      </c>
      <c r="B84" s="71" t="s">
        <v>212</v>
      </c>
      <c r="C84" s="72" t="s">
        <v>213</v>
      </c>
      <c r="D84" s="62"/>
      <c r="E84" s="3" t="s">
        <v>415</v>
      </c>
      <c r="F84" s="3">
        <v>1.5404025312E-2</v>
      </c>
      <c r="G84" s="3" t="s">
        <v>419</v>
      </c>
      <c r="H84" s="3" t="s">
        <v>419</v>
      </c>
      <c r="I84" s="3">
        <v>9.4794001919999999E-3</v>
      </c>
      <c r="J84" s="3">
        <v>4.7397000959999998E-2</v>
      </c>
      <c r="K84" s="3">
        <v>0.18958800383999999</v>
      </c>
      <c r="L84" s="3">
        <v>1.2323220249599999E-6</v>
      </c>
      <c r="M84" s="3">
        <v>1.1256787728E-3</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11849250.24</v>
      </c>
      <c r="AL84" s="40" t="s">
        <v>411</v>
      </c>
    </row>
    <row r="85" spans="1:38" ht="26.25" customHeight="1" thickBot="1" x14ac:dyDescent="0.45">
      <c r="A85" s="60" t="s">
        <v>207</v>
      </c>
      <c r="B85" s="66" t="s">
        <v>214</v>
      </c>
      <c r="C85" s="72" t="s">
        <v>402</v>
      </c>
      <c r="D85" s="62"/>
      <c r="E85" s="3" t="s">
        <v>419</v>
      </c>
      <c r="F85" s="3">
        <v>23.700555000000001</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80379060</v>
      </c>
      <c r="AL85" s="40" t="s">
        <v>215</v>
      </c>
    </row>
    <row r="86" spans="1:38" ht="26.25" customHeight="1" thickBot="1" x14ac:dyDescent="0.45">
      <c r="A86" s="60" t="s">
        <v>207</v>
      </c>
      <c r="B86" s="66" t="s">
        <v>216</v>
      </c>
      <c r="C86" s="70" t="s">
        <v>217</v>
      </c>
      <c r="D86" s="62"/>
      <c r="E86" s="3" t="s">
        <v>419</v>
      </c>
      <c r="F86" s="3">
        <v>3.6560467999999995</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8367105</v>
      </c>
      <c r="AL86" s="40" t="s">
        <v>218</v>
      </c>
    </row>
    <row r="87" spans="1:38" ht="26.25" customHeight="1" thickBot="1" x14ac:dyDescent="0.45">
      <c r="A87" s="60" t="s">
        <v>207</v>
      </c>
      <c r="B87" s="66" t="s">
        <v>219</v>
      </c>
      <c r="C87" s="70" t="s">
        <v>220</v>
      </c>
      <c r="D87" s="62"/>
      <c r="E87" s="3" t="s">
        <v>419</v>
      </c>
      <c r="F87" s="3">
        <v>0.90587200000000001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3670865</v>
      </c>
      <c r="AL87" s="40" t="s">
        <v>218</v>
      </c>
    </row>
    <row r="88" spans="1:38" ht="26.25" customHeight="1" thickBot="1" x14ac:dyDescent="0.45">
      <c r="A88" s="60" t="s">
        <v>207</v>
      </c>
      <c r="B88" s="66" t="s">
        <v>221</v>
      </c>
      <c r="C88" s="70" t="s">
        <v>222</v>
      </c>
      <c r="D88" s="62"/>
      <c r="E88" s="3" t="s">
        <v>415</v>
      </c>
      <c r="F88" s="3">
        <v>5.5115403614673948</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3.0215588112000001E-2</v>
      </c>
      <c r="Y88" s="3" t="s">
        <v>415</v>
      </c>
      <c r="Z88" s="3" t="s">
        <v>415</v>
      </c>
      <c r="AA88" s="3" t="s">
        <v>415</v>
      </c>
      <c r="AB88" s="3">
        <v>3.0215588112000001E-2</v>
      </c>
      <c r="AC88" s="3" t="s">
        <v>415</v>
      </c>
      <c r="AD88" s="3" t="s">
        <v>415</v>
      </c>
      <c r="AE88" s="51"/>
      <c r="AF88" s="22" t="s">
        <v>419</v>
      </c>
      <c r="AG88" s="22" t="s">
        <v>419</v>
      </c>
      <c r="AH88" s="22" t="s">
        <v>419</v>
      </c>
      <c r="AI88" s="22" t="s">
        <v>419</v>
      </c>
      <c r="AJ88" s="22" t="s">
        <v>419</v>
      </c>
      <c r="AK88" s="22">
        <v>337192801.42056173</v>
      </c>
      <c r="AL88" s="40" t="s">
        <v>411</v>
      </c>
    </row>
    <row r="89" spans="1:38" ht="26.25" customHeight="1" thickBot="1" x14ac:dyDescent="0.45">
      <c r="A89" s="60" t="s">
        <v>207</v>
      </c>
      <c r="B89" s="66" t="s">
        <v>223</v>
      </c>
      <c r="C89" s="70" t="s">
        <v>224</v>
      </c>
      <c r="D89" s="62"/>
      <c r="E89" s="3" t="s">
        <v>419</v>
      </c>
      <c r="F89" s="3">
        <v>2.936855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5873710</v>
      </c>
      <c r="AL89" s="40" t="s">
        <v>411</v>
      </c>
    </row>
    <row r="90" spans="1:38" s="5" customFormat="1" ht="26.25" customHeight="1" thickBot="1" x14ac:dyDescent="0.45">
      <c r="A90" s="60" t="s">
        <v>207</v>
      </c>
      <c r="B90" s="66" t="s">
        <v>225</v>
      </c>
      <c r="C90" s="70" t="s">
        <v>226</v>
      </c>
      <c r="D90" s="62"/>
      <c r="E90" s="3" t="s">
        <v>419</v>
      </c>
      <c r="F90" s="3">
        <v>10.1020149128</v>
      </c>
      <c r="G90" s="3" t="s">
        <v>419</v>
      </c>
      <c r="H90" s="3" t="s">
        <v>419</v>
      </c>
      <c r="I90" s="3">
        <v>0.38212800000000002</v>
      </c>
      <c r="J90" s="3">
        <v>0.57319200000000003</v>
      </c>
      <c r="K90" s="3">
        <v>0.70056799999999997</v>
      </c>
      <c r="L90" s="3" t="s">
        <v>419</v>
      </c>
      <c r="M90" s="3" t="s">
        <v>419</v>
      </c>
      <c r="N90" s="3" t="s">
        <v>419</v>
      </c>
      <c r="O90" s="3" t="s">
        <v>419</v>
      </c>
      <c r="P90" s="3" t="s">
        <v>419</v>
      </c>
      <c r="Q90" s="3" t="s">
        <v>419</v>
      </c>
      <c r="R90" s="3" t="s">
        <v>419</v>
      </c>
      <c r="S90" s="3" t="s">
        <v>419</v>
      </c>
      <c r="T90" s="3" t="s">
        <v>419</v>
      </c>
      <c r="U90" s="3" t="s">
        <v>419</v>
      </c>
      <c r="V90" s="3" t="s">
        <v>419</v>
      </c>
      <c r="W90" s="3" t="s">
        <v>419</v>
      </c>
      <c r="X90" s="3">
        <v>6.6150000000000002E-3</v>
      </c>
      <c r="Y90" s="3">
        <v>3.339E-3</v>
      </c>
      <c r="Z90" s="3">
        <v>3.339E-3</v>
      </c>
      <c r="AA90" s="3">
        <v>3.339E-3</v>
      </c>
      <c r="AB90" s="3">
        <v>1.6632000000000001E-2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0.23106281295</v>
      </c>
      <c r="F91" s="3">
        <v>1.06920325051</v>
      </c>
      <c r="G91" s="3">
        <v>1.0237799999999999E-4</v>
      </c>
      <c r="H91" s="3">
        <v>0.53270783091250007</v>
      </c>
      <c r="I91" s="3">
        <v>3.465811745016</v>
      </c>
      <c r="J91" s="3">
        <v>3.4658133715379997</v>
      </c>
      <c r="K91" s="3">
        <v>3.4658137074869999</v>
      </c>
      <c r="L91" s="3">
        <v>1.5596152852572001</v>
      </c>
      <c r="M91" s="3">
        <v>7.0730620195250005</v>
      </c>
      <c r="N91" s="3">
        <v>2.6577599999999996E-2</v>
      </c>
      <c r="O91" s="3">
        <v>0.69321216885000003</v>
      </c>
      <c r="P91" s="3">
        <v>1.9323000000000001E-6</v>
      </c>
      <c r="Q91" s="3">
        <v>4.5086999999999997E-5</v>
      </c>
      <c r="R91" s="3">
        <v>5.2883999999999993E-4</v>
      </c>
      <c r="S91" s="3">
        <v>0.70821359685000007</v>
      </c>
      <c r="T91" s="3">
        <v>0.347597998425</v>
      </c>
      <c r="U91" s="3" t="s">
        <v>415</v>
      </c>
      <c r="V91" s="3">
        <v>0.355394998425</v>
      </c>
      <c r="W91" s="3">
        <v>0.23105399895000001</v>
      </c>
      <c r="X91" s="3">
        <v>1.424832993525E-2</v>
      </c>
      <c r="Y91" s="3">
        <v>5.77634997375E-3</v>
      </c>
      <c r="Z91" s="3">
        <v>5.77634997375E-3</v>
      </c>
      <c r="AA91" s="3">
        <v>5.77634997375E-3</v>
      </c>
      <c r="AB91" s="3">
        <v>3.1577379856499999E-2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4.2131099413122701</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2419299.2448181408</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0.48653096800000001</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486530.96799999999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0.11160169452173915</v>
      </c>
      <c r="F99" s="3">
        <v>5.4148645949869483</v>
      </c>
      <c r="G99" s="3" t="s">
        <v>419</v>
      </c>
      <c r="H99" s="3">
        <v>4.9520298655830137</v>
      </c>
      <c r="I99" s="3">
        <v>7.8534679999999996E-2</v>
      </c>
      <c r="J99" s="3">
        <v>0.12067524</v>
      </c>
      <c r="K99" s="3">
        <v>0.26433624</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191.548</v>
      </c>
      <c r="AL99" s="40" t="s">
        <v>244</v>
      </c>
    </row>
    <row r="100" spans="1:38" ht="26.25" customHeight="1" thickBot="1" x14ac:dyDescent="0.45">
      <c r="A100" s="60" t="s">
        <v>242</v>
      </c>
      <c r="B100" s="60" t="s">
        <v>245</v>
      </c>
      <c r="C100" s="61" t="s">
        <v>407</v>
      </c>
      <c r="D100" s="74"/>
      <c r="E100" s="3">
        <v>8.9172461000000008E-2</v>
      </c>
      <c r="F100" s="3">
        <v>1.5421816686902328</v>
      </c>
      <c r="G100" s="3" t="s">
        <v>419</v>
      </c>
      <c r="H100" s="3">
        <v>2.5120918552021148</v>
      </c>
      <c r="I100" s="3">
        <v>7.3967939999999996E-2</v>
      </c>
      <c r="J100" s="3">
        <v>0.11095191000000001</v>
      </c>
      <c r="K100" s="3">
        <v>0.24245047</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410.93299999999999</v>
      </c>
      <c r="AL100" s="40" t="s">
        <v>244</v>
      </c>
    </row>
    <row r="101" spans="1:38" ht="26.25" customHeight="1" thickBot="1" x14ac:dyDescent="0.45">
      <c r="A101" s="60" t="s">
        <v>242</v>
      </c>
      <c r="B101" s="60" t="s">
        <v>246</v>
      </c>
      <c r="C101" s="61" t="s">
        <v>247</v>
      </c>
      <c r="D101" s="74"/>
      <c r="E101" s="3">
        <v>0.106429512</v>
      </c>
      <c r="F101" s="3">
        <v>0.33257005368090836</v>
      </c>
      <c r="G101" s="3" t="s">
        <v>419</v>
      </c>
      <c r="H101" s="3">
        <v>3.6468957727303719</v>
      </c>
      <c r="I101" s="3">
        <v>0.17738251999999999</v>
      </c>
      <c r="J101" s="3">
        <v>0.53214755999999996</v>
      </c>
      <c r="K101" s="3">
        <v>1.24167764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8869.1260000000002</v>
      </c>
      <c r="AL101" s="40" t="s">
        <v>244</v>
      </c>
    </row>
    <row r="102" spans="1:38" ht="26.25" customHeight="1" thickBot="1" x14ac:dyDescent="0.45">
      <c r="A102" s="60" t="s">
        <v>242</v>
      </c>
      <c r="B102" s="60" t="s">
        <v>248</v>
      </c>
      <c r="C102" s="61" t="s">
        <v>385</v>
      </c>
      <c r="D102" s="74"/>
      <c r="E102" s="3">
        <v>1.0117419500000002E-2</v>
      </c>
      <c r="F102" s="3">
        <v>0.35171541586019323</v>
      </c>
      <c r="G102" s="3" t="s">
        <v>419</v>
      </c>
      <c r="H102" s="3">
        <v>4.0128592286032214</v>
      </c>
      <c r="I102" s="3">
        <v>5.2780385906875758E-3</v>
      </c>
      <c r="J102" s="3">
        <v>0.11771210443015684</v>
      </c>
      <c r="K102" s="3">
        <v>0.78862086650108587</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994.17700000000002</v>
      </c>
      <c r="AL102" s="40" t="s">
        <v>244</v>
      </c>
    </row>
    <row r="103" spans="1:38" ht="26.25" customHeight="1" thickBot="1" x14ac:dyDescent="0.45">
      <c r="A103" s="60" t="s">
        <v>242</v>
      </c>
      <c r="B103" s="60" t="s">
        <v>249</v>
      </c>
      <c r="C103" s="61" t="s">
        <v>250</v>
      </c>
      <c r="D103" s="74"/>
      <c r="E103" s="3">
        <v>5.8099999999999996E-5</v>
      </c>
      <c r="F103" s="3">
        <v>1.0866373012949074E-2</v>
      </c>
      <c r="G103" s="3" t="s">
        <v>419</v>
      </c>
      <c r="H103" s="3">
        <v>3.9082311966933325E-3</v>
      </c>
      <c r="I103" s="3">
        <v>3.0800000000000001E-4</v>
      </c>
      <c r="J103" s="3">
        <v>4.6899999999999996E-4</v>
      </c>
      <c r="K103" s="3">
        <v>1.0149999999999998E-3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v>
      </c>
      <c r="AL103" s="40" t="s">
        <v>244</v>
      </c>
    </row>
    <row r="104" spans="1:38" ht="26.25" customHeight="1" thickBot="1" x14ac:dyDescent="0.45">
      <c r="A104" s="60" t="s">
        <v>242</v>
      </c>
      <c r="B104" s="60" t="s">
        <v>251</v>
      </c>
      <c r="C104" s="61" t="s">
        <v>252</v>
      </c>
      <c r="D104" s="74"/>
      <c r="E104" s="3">
        <v>6.6303024000000002E-2</v>
      </c>
      <c r="F104" s="3">
        <v>0.9472498433260419</v>
      </c>
      <c r="G104" s="3" t="s">
        <v>419</v>
      </c>
      <c r="H104" s="3">
        <v>2.6893693128679117</v>
      </c>
      <c r="I104" s="3">
        <v>0.11050504000000001</v>
      </c>
      <c r="J104" s="3">
        <v>0.33151512000000005</v>
      </c>
      <c r="K104" s="3">
        <v>0.77353528000000016</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5525.2520000000004</v>
      </c>
      <c r="AL104" s="40" t="s">
        <v>244</v>
      </c>
    </row>
    <row r="105" spans="1:38" ht="26.25" customHeight="1" thickBot="1" x14ac:dyDescent="0.45">
      <c r="A105" s="60" t="s">
        <v>242</v>
      </c>
      <c r="B105" s="60" t="s">
        <v>253</v>
      </c>
      <c r="C105" s="61" t="s">
        <v>254</v>
      </c>
      <c r="D105" s="74"/>
      <c r="E105" s="3">
        <v>8.6272499999999995E-3</v>
      </c>
      <c r="F105" s="3" t="s">
        <v>417</v>
      </c>
      <c r="G105" s="3" t="s">
        <v>419</v>
      </c>
      <c r="H105" s="3" t="s">
        <v>417</v>
      </c>
      <c r="I105" s="3">
        <v>4.8312600000000004E-3</v>
      </c>
      <c r="J105" s="3">
        <v>7.5919800000000008E-3</v>
      </c>
      <c r="K105" s="3">
        <v>1.6564319999999997E-2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34.509</v>
      </c>
      <c r="AL105" s="40" t="s">
        <v>244</v>
      </c>
    </row>
    <row r="106" spans="1:38" ht="26.25" customHeight="1" thickBot="1" x14ac:dyDescent="0.45">
      <c r="A106" s="60" t="s">
        <v>242</v>
      </c>
      <c r="B106" s="60" t="s">
        <v>255</v>
      </c>
      <c r="C106" s="61" t="s">
        <v>256</v>
      </c>
      <c r="D106" s="74"/>
      <c r="E106" s="3">
        <v>3.2538999999999998E-2</v>
      </c>
      <c r="F106" s="3" t="s">
        <v>417</v>
      </c>
      <c r="G106" s="3" t="s">
        <v>419</v>
      </c>
      <c r="H106" s="3" t="s">
        <v>417</v>
      </c>
      <c r="I106" s="3">
        <v>1.30156E-2</v>
      </c>
      <c r="J106" s="3">
        <v>2.082496E-2</v>
      </c>
      <c r="K106" s="3">
        <v>4.4253040000000007E-2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130.15600000000001</v>
      </c>
      <c r="AL106" s="40" t="s">
        <v>244</v>
      </c>
    </row>
    <row r="107" spans="1:38" ht="26.25" customHeight="1" thickBot="1" x14ac:dyDescent="0.45">
      <c r="A107" s="60" t="s">
        <v>242</v>
      </c>
      <c r="B107" s="60" t="s">
        <v>257</v>
      </c>
      <c r="C107" s="61" t="s">
        <v>378</v>
      </c>
      <c r="D107" s="74"/>
      <c r="E107" s="3">
        <v>0.10780821106999999</v>
      </c>
      <c r="F107" s="3">
        <v>0.37101956663280039</v>
      </c>
      <c r="G107" s="3" t="s">
        <v>419</v>
      </c>
      <c r="H107" s="3">
        <v>2.3994593236501118</v>
      </c>
      <c r="I107" s="3">
        <v>2.3101759515E-2</v>
      </c>
      <c r="J107" s="3">
        <v>0.30802346019999999</v>
      </c>
      <c r="K107" s="3">
        <v>1.4631114359499999</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7700.5865050000002</v>
      </c>
      <c r="AL107" s="40" t="s">
        <v>244</v>
      </c>
    </row>
    <row r="108" spans="1:38" ht="26.25" customHeight="1" thickBot="1" x14ac:dyDescent="0.45">
      <c r="A108" s="60" t="s">
        <v>242</v>
      </c>
      <c r="B108" s="60" t="s">
        <v>258</v>
      </c>
      <c r="C108" s="61" t="s">
        <v>379</v>
      </c>
      <c r="D108" s="74"/>
      <c r="E108" s="3">
        <v>0.56019587412600003</v>
      </c>
      <c r="F108" s="3">
        <v>1.3962933158199091</v>
      </c>
      <c r="G108" s="3" t="s">
        <v>419</v>
      </c>
      <c r="H108" s="3">
        <v>2.6874836865320728</v>
      </c>
      <c r="I108" s="3">
        <v>4.1495990676000002E-2</v>
      </c>
      <c r="J108" s="3">
        <v>0.41495990676</v>
      </c>
      <c r="K108" s="3">
        <v>0.82991981351999999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20747.995338000001</v>
      </c>
      <c r="AL108" s="40" t="s">
        <v>244</v>
      </c>
    </row>
    <row r="109" spans="1:38" ht="26.25" customHeight="1" thickBot="1" x14ac:dyDescent="0.45">
      <c r="A109" s="60" t="s">
        <v>242</v>
      </c>
      <c r="B109" s="60" t="s">
        <v>259</v>
      </c>
      <c r="C109" s="61" t="s">
        <v>380</v>
      </c>
      <c r="D109" s="74"/>
      <c r="E109" s="3">
        <v>1.2522025421640002E-2</v>
      </c>
      <c r="F109" s="3">
        <v>9.4370924119420219E-2</v>
      </c>
      <c r="G109" s="3" t="s">
        <v>419</v>
      </c>
      <c r="H109" s="3">
        <v>0.31704729503261203</v>
      </c>
      <c r="I109" s="3">
        <v>9.2755743864000022E-3</v>
      </c>
      <c r="J109" s="3">
        <v>5.1015659125200008E-2</v>
      </c>
      <c r="K109" s="3">
        <v>5.1015659125200008E-2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463.77871932000011</v>
      </c>
      <c r="AL109" s="40" t="s">
        <v>244</v>
      </c>
    </row>
    <row r="110" spans="1:38" ht="26.25" customHeight="1" thickBot="1" x14ac:dyDescent="0.45">
      <c r="A110" s="60" t="s">
        <v>242</v>
      </c>
      <c r="B110" s="60" t="s">
        <v>260</v>
      </c>
      <c r="C110" s="61" t="s">
        <v>381</v>
      </c>
      <c r="D110" s="74"/>
      <c r="E110" s="3">
        <v>3.2220416289600005E-3</v>
      </c>
      <c r="F110" s="3">
        <v>1.023357750174532E-2</v>
      </c>
      <c r="G110" s="3" t="s">
        <v>419</v>
      </c>
      <c r="H110" s="3">
        <v>6.3394454056293972E-2</v>
      </c>
      <c r="I110" s="3">
        <v>2.9291287536000006E-3</v>
      </c>
      <c r="J110" s="3">
        <v>2.0503901275200003E-2</v>
      </c>
      <c r="K110" s="3">
        <v>2.0503901275200003E-2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146.45643768000002</v>
      </c>
      <c r="AL110" s="40" t="s">
        <v>244</v>
      </c>
    </row>
    <row r="111" spans="1:38" ht="26.25" customHeight="1" thickBot="1" x14ac:dyDescent="0.45">
      <c r="A111" s="60" t="s">
        <v>242</v>
      </c>
      <c r="B111" s="60" t="s">
        <v>261</v>
      </c>
      <c r="C111" s="61" t="s">
        <v>375</v>
      </c>
      <c r="D111" s="74"/>
      <c r="E111" s="3" t="s">
        <v>419</v>
      </c>
      <c r="F111" s="3">
        <v>0.18255078854268431</v>
      </c>
      <c r="G111" s="3" t="s">
        <v>419</v>
      </c>
      <c r="H111" s="3">
        <v>4.4803357202295002</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1537.299</v>
      </c>
      <c r="AL111" s="40" t="s">
        <v>244</v>
      </c>
    </row>
    <row r="112" spans="1:38" ht="26.25" customHeight="1" thickBot="1" x14ac:dyDescent="0.45">
      <c r="A112" s="60" t="s">
        <v>262</v>
      </c>
      <c r="B112" s="60" t="s">
        <v>263</v>
      </c>
      <c r="C112" s="61" t="s">
        <v>264</v>
      </c>
      <c r="D112" s="62"/>
      <c r="E112" s="3">
        <v>12.64</v>
      </c>
      <c r="F112" s="3" t="s">
        <v>419</v>
      </c>
      <c r="G112" s="3" t="s">
        <v>419</v>
      </c>
      <c r="H112" s="3">
        <v>22.057690323214477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316000000</v>
      </c>
      <c r="AL112" s="40" t="s">
        <v>413</v>
      </c>
    </row>
    <row r="113" spans="1:38" ht="26.25" customHeight="1" thickBot="1" x14ac:dyDescent="0.45">
      <c r="A113" s="60" t="s">
        <v>262</v>
      </c>
      <c r="B113" s="75" t="s">
        <v>265</v>
      </c>
      <c r="C113" s="76" t="s">
        <v>266</v>
      </c>
      <c r="D113" s="62"/>
      <c r="E113" s="3">
        <v>2.7258612371761526</v>
      </c>
      <c r="F113" s="3">
        <v>3.5656641791634534</v>
      </c>
      <c r="G113" s="3" t="s">
        <v>419</v>
      </c>
      <c r="H113" s="3">
        <v>16.49795133005415</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2.1071946000000001E-2</v>
      </c>
      <c r="F114" s="3" t="s">
        <v>419</v>
      </c>
      <c r="G114" s="3" t="s">
        <v>419</v>
      </c>
      <c r="H114" s="3">
        <v>7.16446164E-2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10535973</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8.8058485859242008</v>
      </c>
      <c r="F116" s="3">
        <v>0.10260366357716043</v>
      </c>
      <c r="G116" s="3" t="s">
        <v>419</v>
      </c>
      <c r="H116" s="3">
        <v>13.978784725215398</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0.23436600000000002</v>
      </c>
      <c r="J119" s="3">
        <v>6.093516000000001</v>
      </c>
      <c r="K119" s="3">
        <v>6.093516000000001</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3906100.0000000005</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2.8047548093349088</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3906100.0000000005</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0.96537806807247151</v>
      </c>
      <c r="F123" s="3">
        <v>0.20986479740705904</v>
      </c>
      <c r="G123" s="3">
        <v>0.20986479740705904</v>
      </c>
      <c r="H123" s="3">
        <v>1.0073510275538833</v>
      </c>
      <c r="I123" s="3">
        <v>2.3846355304962374</v>
      </c>
      <c r="J123" s="3">
        <v>2.5014120189404734</v>
      </c>
      <c r="K123" s="3">
        <v>2.5426670799218849</v>
      </c>
      <c r="L123" s="3">
        <v>0.20986479740705902</v>
      </c>
      <c r="M123" s="3">
        <v>27.995963974101674</v>
      </c>
      <c r="N123" s="3">
        <v>4.6170255429552991E-2</v>
      </c>
      <c r="O123" s="3">
        <v>0.36936204343642393</v>
      </c>
      <c r="P123" s="3">
        <v>5.8762143273976532E-2</v>
      </c>
      <c r="Q123" s="3">
        <v>2.686269406810356E-3</v>
      </c>
      <c r="R123" s="3">
        <v>3.3578367585129443E-2</v>
      </c>
      <c r="S123" s="3">
        <v>3.0640260421430619E-2</v>
      </c>
      <c r="T123" s="3">
        <v>2.1825938930334139E-2</v>
      </c>
      <c r="U123" s="3">
        <v>8.3945918962823607E-3</v>
      </c>
      <c r="V123" s="3">
        <v>0.23504857309590613</v>
      </c>
      <c r="W123" s="3">
        <v>0.20986479740705902</v>
      </c>
      <c r="X123" s="3">
        <v>0.16495373076194841</v>
      </c>
      <c r="Y123" s="3">
        <v>0.4604433655110875</v>
      </c>
      <c r="Z123" s="3">
        <v>0.19643345037300727</v>
      </c>
      <c r="AA123" s="3">
        <v>0.1410291438575437</v>
      </c>
      <c r="AB123" s="3" t="s">
        <v>419</v>
      </c>
      <c r="AC123" s="3" t="s">
        <v>419</v>
      </c>
      <c r="AD123" s="3" t="s">
        <v>419</v>
      </c>
      <c r="AE123" s="51"/>
      <c r="AF123" s="22" t="s">
        <v>419</v>
      </c>
      <c r="AG123" s="22" t="s">
        <v>419</v>
      </c>
      <c r="AH123" s="22" t="s">
        <v>419</v>
      </c>
      <c r="AI123" s="22" t="s">
        <v>419</v>
      </c>
      <c r="AJ123" s="22" t="s">
        <v>419</v>
      </c>
      <c r="AK123" s="22">
        <v>419.72959481411806</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0.32672961248095411</v>
      </c>
      <c r="G125" s="3" t="s">
        <v>419</v>
      </c>
      <c r="H125" s="3" t="s">
        <v>415</v>
      </c>
      <c r="I125" s="3">
        <v>5.5446695238726192E-5</v>
      </c>
      <c r="J125" s="3">
        <v>3.6796443203881925E-4</v>
      </c>
      <c r="K125" s="3">
        <v>7.7793393622818858E-4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1680.2028860220057</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4.3555900621118013E-3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16.304347826086957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5.5372531353300012</v>
      </c>
      <c r="F135" s="3">
        <v>1.1096699670000001</v>
      </c>
      <c r="G135" s="3">
        <v>0.21083729373000004</v>
      </c>
      <c r="H135" s="3" t="s">
        <v>415</v>
      </c>
      <c r="I135" s="3">
        <v>5.1155785478700011</v>
      </c>
      <c r="J135" s="3">
        <v>5.426286138630001</v>
      </c>
      <c r="K135" s="3">
        <v>5.5261564356600017</v>
      </c>
      <c r="L135" s="3">
        <v>2.8391460940678508</v>
      </c>
      <c r="M135" s="3">
        <v>69.776047524960006</v>
      </c>
      <c r="N135" s="3">
        <v>0.74347887789000011</v>
      </c>
      <c r="O135" s="3">
        <v>7.7676897690000024E-2</v>
      </c>
      <c r="P135" s="3" t="s">
        <v>415</v>
      </c>
      <c r="Q135" s="3">
        <v>4.4386798680000006E-2</v>
      </c>
      <c r="R135" s="3">
        <v>1.1096699670000001E-2</v>
      </c>
      <c r="S135" s="3">
        <v>0.15535379538000005</v>
      </c>
      <c r="T135" s="3" t="s">
        <v>415</v>
      </c>
      <c r="U135" s="3">
        <v>3.3290099010000004E-2</v>
      </c>
      <c r="V135" s="3">
        <v>20.029542904350006</v>
      </c>
      <c r="W135" s="3" t="s">
        <v>415</v>
      </c>
      <c r="X135" s="3">
        <v>4.1182270772040005E-3</v>
      </c>
      <c r="Y135" s="3">
        <v>7.7216757697574998E-3</v>
      </c>
      <c r="Z135" s="3">
        <v>1.7502465078117001E-2</v>
      </c>
      <c r="AA135" s="3" t="s">
        <v>415</v>
      </c>
      <c r="AB135" s="3">
        <v>2.9342367925078501E-2</v>
      </c>
      <c r="AC135" s="3" t="s">
        <v>415</v>
      </c>
      <c r="AD135" s="3" t="s">
        <v>419</v>
      </c>
      <c r="AE135" s="51"/>
      <c r="AF135" s="22" t="s">
        <v>419</v>
      </c>
      <c r="AG135" s="22" t="s">
        <v>419</v>
      </c>
      <c r="AH135" s="22" t="s">
        <v>419</v>
      </c>
      <c r="AI135" s="22" t="s">
        <v>419</v>
      </c>
      <c r="AJ135" s="22" t="s">
        <v>419</v>
      </c>
      <c r="AK135" s="22">
        <v>1109.6699670000003</v>
      </c>
      <c r="AL135" s="40" t="s">
        <v>447</v>
      </c>
    </row>
    <row r="136" spans="1:38" ht="26.25" customHeight="1" thickBot="1" x14ac:dyDescent="0.45">
      <c r="A136" s="60" t="s">
        <v>287</v>
      </c>
      <c r="B136" s="60" t="s">
        <v>312</v>
      </c>
      <c r="C136" s="61" t="s">
        <v>313</v>
      </c>
      <c r="D136" s="62"/>
      <c r="E136" s="3" t="s">
        <v>419</v>
      </c>
      <c r="F136" s="3">
        <v>8.8207259624999996E-3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588.04839749999996</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403.29389544250199</v>
      </c>
      <c r="F141" s="16">
        <f t="shared" ref="F141:AD141" si="0">SUM(F14:F140)</f>
        <v>305.62688266327524</v>
      </c>
      <c r="G141" s="16">
        <f t="shared" si="0"/>
        <v>521.90199660348776</v>
      </c>
      <c r="H141" s="16">
        <f t="shared" si="0"/>
        <v>85.084316541154919</v>
      </c>
      <c r="I141" s="16">
        <f t="shared" si="0"/>
        <v>61.563138717485607</v>
      </c>
      <c r="J141" s="16">
        <f t="shared" si="0"/>
        <v>86.584267932576935</v>
      </c>
      <c r="K141" s="16">
        <f t="shared" si="0"/>
        <v>114.05780158927146</v>
      </c>
      <c r="L141" s="16">
        <f t="shared" si="0"/>
        <v>11.203449254632858</v>
      </c>
      <c r="M141" s="16">
        <f t="shared" si="0"/>
        <v>1058.5123697417375</v>
      </c>
      <c r="N141" s="16">
        <f t="shared" si="0"/>
        <v>404.79427196592098</v>
      </c>
      <c r="O141" s="16">
        <f t="shared" si="0"/>
        <v>7.750526385836646</v>
      </c>
      <c r="P141" s="16">
        <f t="shared" si="0"/>
        <v>2.3060722427677045</v>
      </c>
      <c r="Q141" s="16">
        <f t="shared" si="0"/>
        <v>2.6252250132872343</v>
      </c>
      <c r="R141" s="16">
        <f>SUM(R14:R140)</f>
        <v>6.5065289928243111</v>
      </c>
      <c r="S141" s="16">
        <f t="shared" si="0"/>
        <v>26.180439132349118</v>
      </c>
      <c r="T141" s="16">
        <f t="shared" si="0"/>
        <v>47.19638574667794</v>
      </c>
      <c r="U141" s="16">
        <f t="shared" si="0"/>
        <v>14.05274829004181</v>
      </c>
      <c r="V141" s="16">
        <f t="shared" si="0"/>
        <v>70.615322039972213</v>
      </c>
      <c r="W141" s="16">
        <f t="shared" si="0"/>
        <v>41.99489875495216</v>
      </c>
      <c r="X141" s="16">
        <f t="shared" si="0"/>
        <v>7.1349799636924347</v>
      </c>
      <c r="Y141" s="16">
        <f t="shared" si="0"/>
        <v>8.9253941691127245</v>
      </c>
      <c r="Z141" s="16">
        <f t="shared" si="0"/>
        <v>3.9758002667872838</v>
      </c>
      <c r="AA141" s="16">
        <f t="shared" si="0"/>
        <v>3.3888500534797696</v>
      </c>
      <c r="AB141" s="16">
        <f t="shared" si="0"/>
        <v>22.912818109768626</v>
      </c>
      <c r="AC141" s="16">
        <f t="shared" si="0"/>
        <v>21.776839842314011</v>
      </c>
      <c r="AD141" s="16">
        <f t="shared" si="0"/>
        <v>8.8643454175365157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403.29389544250199</v>
      </c>
      <c r="F152" s="11">
        <f t="shared" ref="F152:AD152" si="1">SUM(F$141, F$151, IF(AND(ISNUMBER(SEARCH($B$4,"AT|BE|CH|GB|IE|LT|LU|NL")),SUM(F$143:F$149)&gt;0),SUM(F$143:F$149)-SUM(F$27:F$33),0))</f>
        <v>305.62688266327524</v>
      </c>
      <c r="G152" s="11">
        <f t="shared" si="1"/>
        <v>521.90199660348776</v>
      </c>
      <c r="H152" s="11">
        <f t="shared" si="1"/>
        <v>85.084316541154919</v>
      </c>
      <c r="I152" s="11">
        <f t="shared" si="1"/>
        <v>61.563138717485607</v>
      </c>
      <c r="J152" s="11">
        <f t="shared" si="1"/>
        <v>86.584267932576935</v>
      </c>
      <c r="K152" s="11">
        <f t="shared" si="1"/>
        <v>114.05780158927146</v>
      </c>
      <c r="L152" s="11">
        <f t="shared" si="1"/>
        <v>11.203449254632858</v>
      </c>
      <c r="M152" s="11">
        <f t="shared" si="1"/>
        <v>1058.5123697417375</v>
      </c>
      <c r="N152" s="11">
        <f t="shared" si="1"/>
        <v>404.79427196592098</v>
      </c>
      <c r="O152" s="11">
        <f t="shared" si="1"/>
        <v>7.750526385836646</v>
      </c>
      <c r="P152" s="11">
        <f t="shared" si="1"/>
        <v>2.3060722427677045</v>
      </c>
      <c r="Q152" s="11">
        <f t="shared" si="1"/>
        <v>2.6252250132872343</v>
      </c>
      <c r="R152" s="11">
        <f t="shared" si="1"/>
        <v>6.5065289928243111</v>
      </c>
      <c r="S152" s="11">
        <f t="shared" si="1"/>
        <v>26.180439132349118</v>
      </c>
      <c r="T152" s="11">
        <f t="shared" si="1"/>
        <v>47.19638574667794</v>
      </c>
      <c r="U152" s="11">
        <f t="shared" si="1"/>
        <v>14.05274829004181</v>
      </c>
      <c r="V152" s="11">
        <f t="shared" si="1"/>
        <v>70.615322039972213</v>
      </c>
      <c r="W152" s="11">
        <f t="shared" si="1"/>
        <v>41.99489875495216</v>
      </c>
      <c r="X152" s="11">
        <f t="shared" si="1"/>
        <v>7.1349799636924347</v>
      </c>
      <c r="Y152" s="11">
        <f t="shared" si="1"/>
        <v>8.9253941691127245</v>
      </c>
      <c r="Z152" s="11">
        <f t="shared" si="1"/>
        <v>3.9758002667872838</v>
      </c>
      <c r="AA152" s="11">
        <f t="shared" si="1"/>
        <v>3.3888500534797696</v>
      </c>
      <c r="AB152" s="11">
        <f t="shared" si="1"/>
        <v>22.912818109768626</v>
      </c>
      <c r="AC152" s="11">
        <f t="shared" si="1"/>
        <v>21.776839842314011</v>
      </c>
      <c r="AD152" s="11">
        <f t="shared" si="1"/>
        <v>8.8643454175365157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403.29389544250199</v>
      </c>
      <c r="F154" s="11">
        <f>SUM(F$141, F$153, -1 * IF(OR($B$6=2005,$B$6&gt;=2020),SUM(F$99:F$122),0), IF(AND(ISNUMBER(SEARCH($B$4,"AT|BE|CH|GB|IE|LT|LU|NL")),SUM(F$143:F$149)&gt;0),SUM(F$143:F$149)-SUM(F$27:F$33),0))</f>
        <v>305.62688266327524</v>
      </c>
      <c r="G154" s="11">
        <f>SUM(G$141, G$153, IF(AND(ISNUMBER(SEARCH($B$4,"AT|BE|CH|GB|IE|LT|LU|NL")),SUM(G$143:G$149)&gt;0),SUM(G$143:G$149)-SUM(G$27:G$33),0))</f>
        <v>521.90199660348776</v>
      </c>
      <c r="H154" s="11">
        <f>SUM(H$141, H$153, IF(AND(ISNUMBER(SEARCH($B$4,"AT|BE|CH|GB|IE|LT|LU|NL")),SUM(H$143:H$149)&gt;0),SUM(H$143:H$149)-SUM(H$27:H$33),0))</f>
        <v>85.084316541154919</v>
      </c>
      <c r="I154" s="11">
        <f t="shared" ref="I154:AD154" si="2">SUM(I$141, I$153, IF(AND(ISNUMBER(SEARCH($B$4,"AT|BE|CH|GB|IE|LT|LU|NL")),SUM(I$143:I$149)&gt;0),SUM(I$143:I$149)-SUM(I$27:I$33),0))</f>
        <v>61.563138717485607</v>
      </c>
      <c r="J154" s="11">
        <f t="shared" si="2"/>
        <v>86.584267932576935</v>
      </c>
      <c r="K154" s="11">
        <f t="shared" si="2"/>
        <v>114.05780158927146</v>
      </c>
      <c r="L154" s="11">
        <f t="shared" si="2"/>
        <v>11.203449254632858</v>
      </c>
      <c r="M154" s="11">
        <f t="shared" si="2"/>
        <v>1058.5123697417375</v>
      </c>
      <c r="N154" s="11">
        <f t="shared" si="2"/>
        <v>404.79427196592098</v>
      </c>
      <c r="O154" s="11">
        <f t="shared" si="2"/>
        <v>7.750526385836646</v>
      </c>
      <c r="P154" s="11">
        <f t="shared" si="2"/>
        <v>2.3060722427677045</v>
      </c>
      <c r="Q154" s="11">
        <f t="shared" si="2"/>
        <v>2.6252250132872343</v>
      </c>
      <c r="R154" s="11">
        <f t="shared" si="2"/>
        <v>6.5065289928243111</v>
      </c>
      <c r="S154" s="11">
        <f t="shared" si="2"/>
        <v>26.180439132349118</v>
      </c>
      <c r="T154" s="11">
        <f t="shared" si="2"/>
        <v>47.19638574667794</v>
      </c>
      <c r="U154" s="11">
        <f t="shared" si="2"/>
        <v>14.05274829004181</v>
      </c>
      <c r="V154" s="11">
        <f t="shared" si="2"/>
        <v>70.615322039972213</v>
      </c>
      <c r="W154" s="11">
        <f t="shared" si="2"/>
        <v>41.99489875495216</v>
      </c>
      <c r="X154" s="11">
        <f t="shared" si="2"/>
        <v>7.1349799636924347</v>
      </c>
      <c r="Y154" s="11">
        <f t="shared" si="2"/>
        <v>8.9253941691127245</v>
      </c>
      <c r="Z154" s="11">
        <f t="shared" si="2"/>
        <v>3.9758002667872838</v>
      </c>
      <c r="AA154" s="11">
        <f t="shared" si="2"/>
        <v>3.3888500534797696</v>
      </c>
      <c r="AB154" s="11">
        <f t="shared" si="2"/>
        <v>22.912818109768626</v>
      </c>
      <c r="AC154" s="11">
        <f t="shared" si="2"/>
        <v>21.776839842314011</v>
      </c>
      <c r="AD154" s="11">
        <f t="shared" si="2"/>
        <v>8.8643454175365157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10.389698121252163</v>
      </c>
      <c r="F157" s="19">
        <v>1.4836352122677079E-2</v>
      </c>
      <c r="G157" s="19">
        <v>0.61606432271765754</v>
      </c>
      <c r="H157" s="19" t="s">
        <v>415</v>
      </c>
      <c r="I157" s="19">
        <v>0.14134957866953948</v>
      </c>
      <c r="J157" s="19">
        <v>0.14134957866953948</v>
      </c>
      <c r="K157" s="19" t="s">
        <v>415</v>
      </c>
      <c r="L157" s="19">
        <v>6.7847799006895124E-2</v>
      </c>
      <c r="M157" s="19">
        <v>1.6909980004387439</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25908.480012000535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1.077272774537994</v>
      </c>
      <c r="F158" s="19">
        <v>1.9294335731324731E-3</v>
      </c>
      <c r="G158" s="19">
        <v>6.2300820790082305E-2</v>
      </c>
      <c r="H158" s="19" t="s">
        <v>415</v>
      </c>
      <c r="I158" s="19">
        <v>6.4621393904620312E-3</v>
      </c>
      <c r="J158" s="19">
        <v>6.4621393904620312E-3</v>
      </c>
      <c r="K158" s="19" t="s">
        <v>415</v>
      </c>
      <c r="L158" s="19">
        <v>3.1018269244176616E-3</v>
      </c>
      <c r="M158" s="19">
        <v>0.34607328410878685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3095.6930442254024</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252.23829999999998</v>
      </c>
      <c r="F159" s="19">
        <v>6.1009700000000002</v>
      </c>
      <c r="G159" s="19">
        <v>204.19000000000003</v>
      </c>
      <c r="H159" s="19" t="s">
        <v>415</v>
      </c>
      <c r="I159" s="19">
        <v>13.373917615243052</v>
      </c>
      <c r="J159" s="19">
        <v>14.766819999999999</v>
      </c>
      <c r="K159" s="19">
        <v>14.766819999999999</v>
      </c>
      <c r="L159" s="19">
        <v>0.28514010000000001</v>
      </c>
      <c r="M159" s="19">
        <v>13.401910000000001</v>
      </c>
      <c r="N159" s="19">
        <v>0.60096000000000005</v>
      </c>
      <c r="O159" s="19">
        <v>6.2480000000000001E-2</v>
      </c>
      <c r="P159" s="19">
        <v>8.1799999999999998E-2</v>
      </c>
      <c r="Q159" s="19">
        <v>1.8345200000000002</v>
      </c>
      <c r="R159" s="19">
        <v>1.9498200000000001</v>
      </c>
      <c r="S159" s="19">
        <v>4.1513299999999997</v>
      </c>
      <c r="T159" s="19">
        <v>85.477999999999994</v>
      </c>
      <c r="U159" s="19">
        <v>0.65120999999999996</v>
      </c>
      <c r="V159" s="19">
        <v>4.3284000000000002</v>
      </c>
      <c r="W159" s="19">
        <v>1.3668499999999999</v>
      </c>
      <c r="X159" s="19">
        <v>1.5136999999999999E-2</v>
      </c>
      <c r="Y159" s="19">
        <v>8.8889999999999997E-2</v>
      </c>
      <c r="Z159" s="19">
        <v>6.2480000000000001E-2</v>
      </c>
      <c r="AA159" s="19">
        <v>2.4735E-2</v>
      </c>
      <c r="AB159" s="19">
        <v>0.19124200000000002</v>
      </c>
      <c r="AC159" s="19">
        <v>0.44702000000000008</v>
      </c>
      <c r="AD159" s="19">
        <v>1.5420779999999998</v>
      </c>
      <c r="AE159" s="54"/>
      <c r="AF159" s="19">
        <v>147258.88</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0.50717343107806312</v>
      </c>
      <c r="F163" s="21">
        <v>1.5215202932341894</v>
      </c>
      <c r="G163" s="21">
        <v>0.10143468621561262</v>
      </c>
      <c r="H163" s="21">
        <v>0.10143468621561262</v>
      </c>
      <c r="I163" s="21">
        <v>0.46177929481740193</v>
      </c>
      <c r="J163" s="21">
        <v>0.56439691588793572</v>
      </c>
      <c r="K163" s="21">
        <v>0.87224977909953705</v>
      </c>
      <c r="L163" s="21">
        <v>4.1560136533566168E-2</v>
      </c>
      <c r="M163" s="21">
        <v>15.240561603895797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5071.7343107806309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2025-01-30T13:45:42Z</dcterms:modified>
</cp:coreProperties>
</file>