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AB1E4E5A-1B18-43EE-B8D6-4CC805276B67}"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<sst xmlns="http://schemas.openxmlformats.org/spreadsheetml/2006/main" count="3946" uniqueCount="452">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</sst>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J166" sqref="AJ166"/>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451</v>
      </c>
      <c r="C5" s="27" t="s">
        <v>3</v>
      </c>
      <c r="R5" s="2"/>
      <c r="S5" s="2"/>
      <c r="T5" s="2"/>
      <c r="U5" s="2"/>
      <c r="V5" s="2"/>
    </row>
    <row r="6" spans="1:38" x14ac:dyDescent="0.4">
      <c r="A6" s="26" t="s">
        <v>4</v>
      </c>
      <c r="B6" s="17">
        <v>2016</v>
      </c>
      <c r="C6" s="27" t="s">
        <v>5</v>
      </c>
      <c r="R6" s="28"/>
      <c r="S6" s="28"/>
      <c r="T6" s="28"/>
      <c r="U6" s="28"/>
      <c r="V6" s="28"/>
    </row>
    <row r="7" spans="1:38" x14ac:dyDescent="0.4">
      <c r="A7" s="26" t="s">
        <v>6</v>
      </c>
      <c r="B7" s="17" t="s">
        <v>449</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15.02.2025: 2016</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78.046944573840477</v>
      </c>
      <c r="F14" s="3">
        <v>1.4212665152682546</v>
      </c>
      <c r="G14" s="3">
        <v>37.986341015467161</v>
      </c>
      <c r="H14" s="3" t="s">
        <v>416</v>
      </c>
      <c r="I14" s="3">
        <v>1.9624072069783411</v>
      </c>
      <c r="J14" s="3">
        <v>3.4399263404136544</v>
      </c>
      <c r="K14" s="3">
        <v>4.858770358101153</v>
      </c>
      <c r="L14" s="3">
        <v>0.7300092237373812</v>
      </c>
      <c r="M14" s="3">
        <v>14.021887988683641</v>
      </c>
      <c r="N14" s="3">
        <v>4.7663817556535939</v>
      </c>
      <c r="O14" s="3">
        <v>0.63648579544525896</v>
      </c>
      <c r="P14" s="3">
        <v>0.7108332319545142</v>
      </c>
      <c r="Q14" s="3">
        <v>1.9477276348795736</v>
      </c>
      <c r="R14" s="3">
        <v>5.8190897358710991</v>
      </c>
      <c r="S14" s="3">
        <v>3.2401977004466911</v>
      </c>
      <c r="T14" s="3">
        <v>9.4097850731136266</v>
      </c>
      <c r="U14" s="3">
        <v>8.4105078841553524</v>
      </c>
      <c r="V14" s="3">
        <v>7.4655549674845458</v>
      </c>
      <c r="W14" s="3">
        <v>0.55249079464417139</v>
      </c>
      <c r="X14" s="3">
        <v>3.3492797057331244E-3</v>
      </c>
      <c r="Y14" s="3">
        <v>2.4084582975187081E-2</v>
      </c>
      <c r="Z14" s="3">
        <v>1.1518214576013059E-2</v>
      </c>
      <c r="AA14" s="3">
        <v>6.2300073642368769E-3</v>
      </c>
      <c r="AB14" s="3">
        <v>4.518208462117014E-2</v>
      </c>
      <c r="AC14" s="3">
        <v>2.056459042154088</v>
      </c>
      <c r="AD14" s="3">
        <v>1.0134232817294473E-3</v>
      </c>
      <c r="AE14" s="51"/>
      <c r="AF14" s="22">
        <v>47323.927237679993</v>
      </c>
      <c r="AG14" s="22">
        <v>182413.904733</v>
      </c>
      <c r="AH14" s="22">
        <v>93499.200000000012</v>
      </c>
      <c r="AI14" s="22">
        <v>3666</v>
      </c>
      <c r="AJ14" s="22" t="s">
        <v>417</v>
      </c>
      <c r="AK14" s="22" t="s">
        <v>419</v>
      </c>
      <c r="AL14" s="40" t="s">
        <v>49</v>
      </c>
    </row>
    <row r="15" spans="1:38" ht="26.25" customHeight="1" thickBot="1" x14ac:dyDescent="0.45">
      <c r="A15" s="60" t="s">
        <v>53</v>
      </c>
      <c r="B15" s="60" t="s">
        <v>54</v>
      </c>
      <c r="C15" s="61" t="s">
        <v>55</v>
      </c>
      <c r="D15" s="62"/>
      <c r="E15" s="3">
        <v>6.655325448477754</v>
      </c>
      <c r="F15" s="3">
        <v>5.2837184879751211</v>
      </c>
      <c r="G15" s="3">
        <v>10.275434771811447</v>
      </c>
      <c r="H15" s="3" t="s">
        <v>416</v>
      </c>
      <c r="I15" s="3">
        <v>0.45682162578432889</v>
      </c>
      <c r="J15" s="3">
        <v>0.58180765716563021</v>
      </c>
      <c r="K15" s="3">
        <v>0.79788520294347209</v>
      </c>
      <c r="L15" s="3">
        <v>3.1722044919847474E-2</v>
      </c>
      <c r="M15" s="3">
        <v>0.99148786787535326</v>
      </c>
      <c r="N15" s="3">
        <v>0.19081013624125201</v>
      </c>
      <c r="O15" s="3">
        <v>0.2745082677170308</v>
      </c>
      <c r="P15" s="3">
        <v>0.26700090236375507</v>
      </c>
      <c r="Q15" s="3">
        <v>9.549792441612899E-2</v>
      </c>
      <c r="R15" s="3">
        <v>0.20802457883053399</v>
      </c>
      <c r="S15" s="3">
        <v>0.230093495763838</v>
      </c>
      <c r="T15" s="3">
        <v>5.0479221200712301</v>
      </c>
      <c r="U15" s="3">
        <v>6.3555646159758492E-2</v>
      </c>
      <c r="V15" s="3">
        <v>3.1515764580881402</v>
      </c>
      <c r="W15" s="3">
        <v>4.7433062584135495E-2</v>
      </c>
      <c r="X15" s="3">
        <v>3.8978492697614896E-5</v>
      </c>
      <c r="Y15" s="3">
        <v>1.51800262539756E-4</v>
      </c>
      <c r="Z15" s="3">
        <v>1.2214398035278199E-4</v>
      </c>
      <c r="AA15" s="3">
        <v>1.68059184934225E-4</v>
      </c>
      <c r="AB15" s="3">
        <v>4.8098192052437798E-4</v>
      </c>
      <c r="AC15" s="3" t="s">
        <v>416</v>
      </c>
      <c r="AD15" s="3" t="s">
        <v>416</v>
      </c>
      <c r="AE15" s="51"/>
      <c r="AF15" s="22">
        <v>80138.271620094471</v>
      </c>
      <c r="AG15" s="22" t="s">
        <v>417</v>
      </c>
      <c r="AH15" s="22" t="s">
        <v>418</v>
      </c>
      <c r="AI15" s="22" t="s">
        <v>417</v>
      </c>
      <c r="AJ15" s="22" t="s">
        <v>417</v>
      </c>
      <c r="AK15" s="22" t="s">
        <v>419</v>
      </c>
      <c r="AL15" s="40" t="s">
        <v>49</v>
      </c>
    </row>
    <row r="16" spans="1:38" ht="26.25" customHeight="1" thickBot="1" x14ac:dyDescent="0.45">
      <c r="A16" s="60" t="s">
        <v>53</v>
      </c>
      <c r="B16" s="60" t="s">
        <v>56</v>
      </c>
      <c r="C16" s="61" t="s">
        <v>57</v>
      </c>
      <c r="D16" s="62"/>
      <c r="E16" s="3">
        <v>5.2967546771439993E-2</v>
      </c>
      <c r="F16" s="3">
        <v>1.5473665348959998E-3</v>
      </c>
      <c r="G16" s="3">
        <v>1.6723461396375998E-4</v>
      </c>
      <c r="H16" s="3" t="s">
        <v>416</v>
      </c>
      <c r="I16" s="3">
        <v>5.2967546771439994E-4</v>
      </c>
      <c r="J16" s="3">
        <v>5.2967546771439994E-4</v>
      </c>
      <c r="K16" s="3">
        <v>5.2967546771439994E-4</v>
      </c>
      <c r="L16" s="3">
        <v>1.3241886692859999E-5</v>
      </c>
      <c r="M16" s="3">
        <v>2.3210498023439996E-2</v>
      </c>
      <c r="N16" s="3">
        <v>8.9271146243999985E-7</v>
      </c>
      <c r="O16" s="3">
        <v>1.4878524373999996E-7</v>
      </c>
      <c r="P16" s="3">
        <v>5.9514097495999995E-5</v>
      </c>
      <c r="Q16" s="3">
        <v>7.141691699519997E-5</v>
      </c>
      <c r="R16" s="3">
        <v>4.5230714096959989E-7</v>
      </c>
      <c r="S16" s="3">
        <v>4.5230714096959998E-8</v>
      </c>
      <c r="T16" s="3">
        <v>3.0352189722959993E-7</v>
      </c>
      <c r="U16" s="3">
        <v>6.6655789195519983E-6</v>
      </c>
      <c r="V16" s="3">
        <v>8.9271146243999985E-7</v>
      </c>
      <c r="W16" s="3">
        <v>2.9757048747999998E-4</v>
      </c>
      <c r="X16" s="3">
        <v>3.3327894597759997E-7</v>
      </c>
      <c r="Y16" s="3">
        <v>4.9991841896639987E-7</v>
      </c>
      <c r="Z16" s="3">
        <v>4.9991841896639987E-7</v>
      </c>
      <c r="AA16" s="3">
        <v>4.9991841896639987E-7</v>
      </c>
      <c r="AB16" s="3">
        <v>1.8330342028767996E-6</v>
      </c>
      <c r="AC16" s="3" t="s">
        <v>416</v>
      </c>
      <c r="AD16" s="3" t="s">
        <v>416</v>
      </c>
      <c r="AE16" s="51"/>
      <c r="AF16" s="22" t="s">
        <v>417</v>
      </c>
      <c r="AG16" s="22" t="s">
        <v>417</v>
      </c>
      <c r="AH16" s="22">
        <v>595.14097495999988</v>
      </c>
      <c r="AI16" s="22" t="s">
        <v>417</v>
      </c>
      <c r="AJ16" s="22" t="s">
        <v>417</v>
      </c>
      <c r="AK16" s="22" t="s">
        <v>419</v>
      </c>
      <c r="AL16" s="40" t="s">
        <v>49</v>
      </c>
    </row>
    <row r="17" spans="1:38" ht="26.25" customHeight="1" thickBot="1" x14ac:dyDescent="0.45">
      <c r="A17" s="60" t="s">
        <v>53</v>
      </c>
      <c r="B17" s="60" t="s">
        <v>58</v>
      </c>
      <c r="C17" s="61" t="s">
        <v>59</v>
      </c>
      <c r="D17" s="62"/>
      <c r="E17" s="3">
        <v>0.37231775999999994</v>
      </c>
      <c r="F17" s="3">
        <v>4.8427499999999998E-2</v>
      </c>
      <c r="G17" s="3">
        <v>4.5312955866052121E-2</v>
      </c>
      <c r="H17" s="3" t="s">
        <v>416</v>
      </c>
      <c r="I17" s="3">
        <v>1.0011617969999997E-2</v>
      </c>
      <c r="J17" s="3">
        <v>1.0011617969999997E-2</v>
      </c>
      <c r="K17" s="3">
        <v>1.0011617969999997E-2</v>
      </c>
      <c r="L17" s="3">
        <v>5.6058727188E-3</v>
      </c>
      <c r="M17" s="3">
        <v>3.3079603499999992E-2</v>
      </c>
      <c r="N17" s="3">
        <v>5.72181E-5</v>
      </c>
      <c r="O17" s="3">
        <v>4.4084699999999998E-6</v>
      </c>
      <c r="P17" s="3">
        <v>9.0327240000000002E-4</v>
      </c>
      <c r="Q17" s="3">
        <v>1.7116559999999999E-4</v>
      </c>
      <c r="R17" s="3">
        <v>1.2040349999999999E-4</v>
      </c>
      <c r="S17" s="3">
        <v>1.1417429999999999E-4</v>
      </c>
      <c r="T17" s="3">
        <v>2.4303659999999996E-5</v>
      </c>
      <c r="U17" s="3">
        <v>1.4562419999999997E-4</v>
      </c>
      <c r="V17" s="3">
        <v>1.5654974999999998E-2</v>
      </c>
      <c r="W17" s="3">
        <v>1.512708E-3</v>
      </c>
      <c r="X17" s="3">
        <v>9.5211227999999982E-4</v>
      </c>
      <c r="Y17" s="3">
        <v>7.5123283499999981E-3</v>
      </c>
      <c r="Z17" s="3">
        <v>8.5260164999999993E-4</v>
      </c>
      <c r="AA17" s="3">
        <v>7.5246641999999998E-4</v>
      </c>
      <c r="AB17" s="3">
        <v>1.0069508699999999E-2</v>
      </c>
      <c r="AC17" s="3" t="s">
        <v>416</v>
      </c>
      <c r="AD17" s="3" t="s">
        <v>416</v>
      </c>
      <c r="AE17" s="51"/>
      <c r="AF17" s="22">
        <v>500.51999999999992</v>
      </c>
      <c r="AG17" s="22" t="s">
        <v>417</v>
      </c>
      <c r="AH17" s="22">
        <v>1561.5</v>
      </c>
      <c r="AI17" s="22" t="s">
        <v>417</v>
      </c>
      <c r="AJ17" s="22" t="s">
        <v>417</v>
      </c>
      <c r="AK17" s="22" t="s">
        <v>419</v>
      </c>
      <c r="AL17" s="40" t="s">
        <v>49</v>
      </c>
    </row>
    <row r="18" spans="1:38" ht="26.25" customHeight="1" thickBot="1" x14ac:dyDescent="0.45">
      <c r="A18" s="60" t="s">
        <v>53</v>
      </c>
      <c r="B18" s="60" t="s">
        <v>60</v>
      </c>
      <c r="C18" s="61" t="s">
        <v>61</v>
      </c>
      <c r="D18" s="62"/>
      <c r="E18" s="3">
        <v>0.82666260000000003</v>
      </c>
      <c r="F18" s="3">
        <v>0.23149850000000002</v>
      </c>
      <c r="G18" s="3">
        <v>7.5680000000000001E-3</v>
      </c>
      <c r="H18" s="3" t="s">
        <v>450</v>
      </c>
      <c r="I18" s="3">
        <v>3.79169041E-3</v>
      </c>
      <c r="J18" s="3">
        <v>3.79169041E-3</v>
      </c>
      <c r="K18" s="3">
        <v>3.79169041E-3</v>
      </c>
      <c r="L18" s="3">
        <v>2.1193476163999998E-3</v>
      </c>
      <c r="M18" s="3">
        <v>1.2773125499999999E-2</v>
      </c>
      <c r="N18" s="3">
        <v>1.2359050000000001E-4</v>
      </c>
      <c r="O18" s="3">
        <v>1.000875E-5</v>
      </c>
      <c r="P18" s="3">
        <v>5.346834E-3</v>
      </c>
      <c r="Q18" s="3">
        <v>9.9162600000000001E-4</v>
      </c>
      <c r="R18" s="3" t="s">
        <v>418</v>
      </c>
      <c r="S18" s="3">
        <v>6.7258699999999994E-5</v>
      </c>
      <c r="T18" s="3" t="s">
        <v>418</v>
      </c>
      <c r="U18" s="3">
        <v>5.92663E-4</v>
      </c>
      <c r="V18" s="3">
        <v>1.2684234999999999E-2</v>
      </c>
      <c r="W18" s="3">
        <v>5.3918200000000003E-3</v>
      </c>
      <c r="X18" s="3">
        <v>3.6657883999999995E-4</v>
      </c>
      <c r="Y18" s="3">
        <v>2.8665925499999998E-3</v>
      </c>
      <c r="Z18" s="3">
        <v>3.3248544999999998E-4</v>
      </c>
      <c r="AA18" s="3">
        <v>2.9444825999999999E-4</v>
      </c>
      <c r="AB18" s="3">
        <v>3.8601050999999996E-3</v>
      </c>
      <c r="AC18" s="3" t="s">
        <v>416</v>
      </c>
      <c r="AD18" s="3" t="s">
        <v>416</v>
      </c>
      <c r="AE18" s="51"/>
      <c r="AF18" s="22">
        <v>189.2</v>
      </c>
      <c r="AG18" s="22" t="s">
        <v>418</v>
      </c>
      <c r="AH18" s="22">
        <v>9859.5</v>
      </c>
      <c r="AI18" s="22" t="s">
        <v>417</v>
      </c>
      <c r="AJ18" s="22" t="s">
        <v>417</v>
      </c>
      <c r="AK18" s="22" t="s">
        <v>419</v>
      </c>
      <c r="AL18" s="40" t="s">
        <v>49</v>
      </c>
    </row>
    <row r="19" spans="1:38" ht="26.25" customHeight="1" thickBot="1" x14ac:dyDescent="0.45">
      <c r="A19" s="60" t="s">
        <v>53</v>
      </c>
      <c r="B19" s="60" t="s">
        <v>62</v>
      </c>
      <c r="C19" s="61" t="s">
        <v>63</v>
      </c>
      <c r="D19" s="62"/>
      <c r="E19" s="3">
        <v>0.46895552066967061</v>
      </c>
      <c r="F19" s="3">
        <v>3.4230844532465207E-2</v>
      </c>
      <c r="G19" s="3">
        <v>0.138573028064995</v>
      </c>
      <c r="H19" s="3" t="s">
        <v>450</v>
      </c>
      <c r="I19" s="3">
        <v>1.6590857583423272E-2</v>
      </c>
      <c r="J19" s="3">
        <v>1.6590857583423272E-2</v>
      </c>
      <c r="K19" s="3">
        <v>1.6590857583423272E-2</v>
      </c>
      <c r="L19" s="3">
        <v>9.2906423033369302E-3</v>
      </c>
      <c r="M19" s="3">
        <v>5.4765332717019187E-2</v>
      </c>
      <c r="N19" s="3">
        <v>7.2814699559005096E-5</v>
      </c>
      <c r="O19" s="3">
        <v>5.5051008730095072E-6</v>
      </c>
      <c r="P19" s="3">
        <v>4.1633092380570502E-4</v>
      </c>
      <c r="Q19" s="3">
        <v>8.3550141445500926E-5</v>
      </c>
      <c r="R19" s="3">
        <v>1.7353039038791511E-4</v>
      </c>
      <c r="S19" s="3">
        <v>1.8401967807758299E-4</v>
      </c>
      <c r="T19" s="3">
        <v>1.4262550387915121E-5</v>
      </c>
      <c r="U19" s="3">
        <v>1.2527263403839053E-4</v>
      </c>
      <c r="V19" s="3">
        <v>2.4484331152552153E-2</v>
      </c>
      <c r="W19" s="3">
        <v>1.4663836155166046E-3</v>
      </c>
      <c r="X19" s="3">
        <v>1.5765103846984074E-3</v>
      </c>
      <c r="Y19" s="3">
        <v>1.2444501271701918E-2</v>
      </c>
      <c r="Z19" s="3">
        <v>1.4108293099559001E-3</v>
      </c>
      <c r="AA19" s="3">
        <v>1.2449135770476111E-3</v>
      </c>
      <c r="AB19" s="3">
        <v>1.6676754543403838E-2</v>
      </c>
      <c r="AC19" s="3" t="s">
        <v>416</v>
      </c>
      <c r="AD19" s="3" t="s">
        <v>416</v>
      </c>
      <c r="AE19" s="51"/>
      <c r="AF19" s="22">
        <v>829.51999999999987</v>
      </c>
      <c r="AG19" s="22" t="s">
        <v>417</v>
      </c>
      <c r="AH19" s="22">
        <v>586.64541445500936</v>
      </c>
      <c r="AI19" s="22" t="s">
        <v>417</v>
      </c>
      <c r="AJ19" s="22" t="s">
        <v>417</v>
      </c>
      <c r="AK19" s="22" t="s">
        <v>419</v>
      </c>
      <c r="AL19" s="40" t="s">
        <v>49</v>
      </c>
    </row>
    <row r="20" spans="1:38" ht="26.25" customHeight="1" thickBot="1" x14ac:dyDescent="0.45">
      <c r="A20" s="60" t="s">
        <v>53</v>
      </c>
      <c r="B20" s="60" t="s">
        <v>64</v>
      </c>
      <c r="C20" s="61" t="s">
        <v>65</v>
      </c>
      <c r="D20" s="62"/>
      <c r="E20" s="3">
        <v>0.45078864000000007</v>
      </c>
      <c r="F20" s="3">
        <v>6.5130000000000007E-2</v>
      </c>
      <c r="G20" s="3">
        <v>0.21489538281709078</v>
      </c>
      <c r="H20" s="3">
        <v>4.5510000000000004E-3</v>
      </c>
      <c r="I20" s="3">
        <v>3.3345873780000007E-2</v>
      </c>
      <c r="J20" s="3">
        <v>3.3714873780000001E-2</v>
      </c>
      <c r="K20" s="3">
        <v>3.4575873780000002E-2</v>
      </c>
      <c r="L20" s="3">
        <v>1.3851946951200003E-2</v>
      </c>
      <c r="M20" s="3">
        <v>0.12333465900000001</v>
      </c>
      <c r="N20" s="3">
        <v>3.3893634E-3</v>
      </c>
      <c r="O20" s="3">
        <v>1.6041535799999999E-3</v>
      </c>
      <c r="P20" s="3">
        <v>3.5517360000000001E-4</v>
      </c>
      <c r="Q20" s="3">
        <v>8.2658400000000008E-5</v>
      </c>
      <c r="R20" s="3">
        <v>2.9948190000000001E-3</v>
      </c>
      <c r="S20" s="3">
        <v>9.1629419999999997E-4</v>
      </c>
      <c r="T20" s="3">
        <v>2.5701324000000002E-4</v>
      </c>
      <c r="U20" s="3">
        <v>1.7054880000000002E-4</v>
      </c>
      <c r="V20" s="3">
        <v>8.6614350000000007E-2</v>
      </c>
      <c r="W20" s="3">
        <v>1.3611311999999999E-2</v>
      </c>
      <c r="X20" s="3">
        <v>2.7621847200000002E-3</v>
      </c>
      <c r="Y20" s="3">
        <v>1.4063217900000001E-2</v>
      </c>
      <c r="Z20" s="3">
        <v>1.9860620999999998E-3</v>
      </c>
      <c r="AA20" s="3">
        <v>1.70179908E-3</v>
      </c>
      <c r="AB20" s="3">
        <v>2.0513263800000004E-2</v>
      </c>
      <c r="AC20" s="3">
        <v>6.150000000000001E-4</v>
      </c>
      <c r="AD20" s="3">
        <v>7.3799999999999996E-6</v>
      </c>
      <c r="AE20" s="51"/>
      <c r="AF20" s="22">
        <v>806.28000000000009</v>
      </c>
      <c r="AG20" s="22" t="s">
        <v>417</v>
      </c>
      <c r="AH20" s="22">
        <v>351</v>
      </c>
      <c r="AI20" s="22">
        <v>123</v>
      </c>
      <c r="AJ20" s="22" t="s">
        <v>417</v>
      </c>
      <c r="AK20" s="22" t="s">
        <v>419</v>
      </c>
      <c r="AL20" s="40" t="s">
        <v>49</v>
      </c>
    </row>
    <row r="21" spans="1:38" ht="26.25" customHeight="1" thickBot="1" x14ac:dyDescent="0.45">
      <c r="A21" s="60" t="s">
        <v>53</v>
      </c>
      <c r="B21" s="60" t="s">
        <v>66</v>
      </c>
      <c r="C21" s="61" t="s">
        <v>67</v>
      </c>
      <c r="D21" s="62"/>
      <c r="E21" s="3">
        <v>4.0353952016885</v>
      </c>
      <c r="F21" s="3">
        <v>1.5336727998955999</v>
      </c>
      <c r="G21" s="3">
        <v>1.3699822686788699</v>
      </c>
      <c r="H21" s="3">
        <v>0.160469</v>
      </c>
      <c r="I21" s="3">
        <v>0.74521046831600002</v>
      </c>
      <c r="J21" s="3">
        <v>0.75856279938650006</v>
      </c>
      <c r="K21" s="3">
        <v>0.78918727910799991</v>
      </c>
      <c r="L21" s="3">
        <v>0.24527477008094403</v>
      </c>
      <c r="M21" s="3">
        <v>2.9494536314594999</v>
      </c>
      <c r="N21" s="3">
        <v>0.12274632148300001</v>
      </c>
      <c r="O21" s="3">
        <v>5.6491863784100003E-2</v>
      </c>
      <c r="P21" s="3">
        <v>4.9826372285499999E-3</v>
      </c>
      <c r="Q21" s="3">
        <v>1.4452812980000002E-3</v>
      </c>
      <c r="R21" s="3">
        <v>0.10163724510575001</v>
      </c>
      <c r="S21" s="3">
        <v>2.8165940603750005E-2</v>
      </c>
      <c r="T21" s="3">
        <v>9.2555312284999993E-3</v>
      </c>
      <c r="U21" s="3">
        <v>3.1292114140999997E-3</v>
      </c>
      <c r="V21" s="3">
        <v>2.4242922599000001</v>
      </c>
      <c r="W21" s="3">
        <v>0.45217115992349999</v>
      </c>
      <c r="X21" s="3">
        <v>5.7821130469749994E-2</v>
      </c>
      <c r="Y21" s="3">
        <v>0.17208291307804999</v>
      </c>
      <c r="Z21" s="3">
        <v>3.3971047635649995E-2</v>
      </c>
      <c r="AA21" s="3">
        <v>2.8097456398249999E-2</v>
      </c>
      <c r="AB21" s="3">
        <v>0.29197254758169999</v>
      </c>
      <c r="AC21" s="3">
        <v>2.3513918189999994E-5</v>
      </c>
      <c r="AD21" s="3">
        <v>6.4473646649999992E-3</v>
      </c>
      <c r="AE21" s="51"/>
      <c r="AF21" s="22">
        <v>6696.62</v>
      </c>
      <c r="AG21" s="22">
        <v>37.925674499999992</v>
      </c>
      <c r="AH21" s="22">
        <v>2686.5</v>
      </c>
      <c r="AI21" s="22">
        <v>4337</v>
      </c>
      <c r="AJ21" s="22" t="s">
        <v>417</v>
      </c>
      <c r="AK21" s="22" t="s">
        <v>419</v>
      </c>
      <c r="AL21" s="40" t="s">
        <v>49</v>
      </c>
    </row>
    <row r="22" spans="1:38" ht="26.25" customHeight="1" thickBot="1" x14ac:dyDescent="0.45">
      <c r="A22" s="60" t="s">
        <v>53</v>
      </c>
      <c r="B22" s="64" t="s">
        <v>68</v>
      </c>
      <c r="C22" s="61" t="s">
        <v>69</v>
      </c>
      <c r="D22" s="62"/>
      <c r="E22" s="3">
        <v>14.754000000000001</v>
      </c>
      <c r="F22" s="3">
        <v>0.85965286230199323</v>
      </c>
      <c r="G22" s="3">
        <v>3.7933446282276537</v>
      </c>
      <c r="H22" s="3">
        <v>1.5628800000000002E-2</v>
      </c>
      <c r="I22" s="3">
        <v>0.51418752845829174</v>
      </c>
      <c r="J22" s="3">
        <v>0.51545472845829177</v>
      </c>
      <c r="K22" s="3">
        <v>0.51841152845829175</v>
      </c>
      <c r="L22" s="3">
        <v>0.27138693593664343</v>
      </c>
      <c r="M22" s="3">
        <v>3.4630943340004094</v>
      </c>
      <c r="N22" s="3">
        <v>0.260881228317698</v>
      </c>
      <c r="O22" s="3">
        <v>8.9544408314252248E-3</v>
      </c>
      <c r="P22" s="3">
        <v>1.7567481196201488E-2</v>
      </c>
      <c r="Q22" s="3">
        <v>8.1555563435490759E-3</v>
      </c>
      <c r="R22" s="3">
        <v>3.9216155581240947E-2</v>
      </c>
      <c r="S22" s="3">
        <v>3.988313016056088E-2</v>
      </c>
      <c r="T22" s="3">
        <v>2.5053170526683637E-2</v>
      </c>
      <c r="U22" s="3">
        <v>6.0407087794083422E-3</v>
      </c>
      <c r="V22" s="3">
        <v>1.2457296688076049</v>
      </c>
      <c r="W22" s="3">
        <v>0.44927430182330857</v>
      </c>
      <c r="X22" s="3">
        <v>0.13154611990708887</v>
      </c>
      <c r="Y22" s="3">
        <v>0.45690489326765643</v>
      </c>
      <c r="Z22" s="3">
        <v>8.4593263995310003E-2</v>
      </c>
      <c r="AA22" s="3">
        <v>7.0009808744606966E-2</v>
      </c>
      <c r="AB22" s="3">
        <v>0.74305408591466227</v>
      </c>
      <c r="AC22" s="3">
        <v>3.257872072883554E-3</v>
      </c>
      <c r="AD22" s="3">
        <v>0.31421607366161963</v>
      </c>
      <c r="AE22" s="51"/>
      <c r="AF22" s="22">
        <v>22752.57642291459</v>
      </c>
      <c r="AG22" s="22">
        <v>1365.3215899258037</v>
      </c>
      <c r="AH22" s="22" t="s">
        <v>417</v>
      </c>
      <c r="AI22" s="22">
        <v>422.40000000000003</v>
      </c>
      <c r="AJ22" s="22">
        <v>482.85917278960585</v>
      </c>
      <c r="AK22" s="22" t="s">
        <v>419</v>
      </c>
      <c r="AL22" s="40" t="s">
        <v>49</v>
      </c>
    </row>
    <row r="23" spans="1:38" ht="26.25" customHeight="1" thickBot="1" x14ac:dyDescent="0.45">
      <c r="A23" s="60" t="s">
        <v>70</v>
      </c>
      <c r="B23" s="64" t="s">
        <v>392</v>
      </c>
      <c r="C23" s="61" t="s">
        <v>388</v>
      </c>
      <c r="D23" s="103"/>
      <c r="E23" s="3">
        <v>4.5317029999999994</v>
      </c>
      <c r="F23" s="3">
        <v>0.53298800000000002</v>
      </c>
      <c r="G23" s="3">
        <v>2.48E-3</v>
      </c>
      <c r="H23" s="3">
        <v>1.1620000000000001E-3</v>
      </c>
      <c r="I23" s="3">
        <v>0.26472100000000004</v>
      </c>
      <c r="J23" s="3">
        <v>0.26472100000000004</v>
      </c>
      <c r="K23" s="3">
        <v>0.26472100000000004</v>
      </c>
      <c r="L23" s="3">
        <v>0.162131</v>
      </c>
      <c r="M23" s="3">
        <v>1.417967</v>
      </c>
      <c r="N23" s="3" t="s">
        <v>416</v>
      </c>
      <c r="O23" s="3">
        <v>1.24E-6</v>
      </c>
      <c r="P23" s="3" t="s">
        <v>416</v>
      </c>
      <c r="Q23" s="3" t="s">
        <v>419</v>
      </c>
      <c r="R23" s="3">
        <v>6.1999999999999999E-6</v>
      </c>
      <c r="S23" s="3">
        <v>2.1079999999999997E-4</v>
      </c>
      <c r="T23" s="3">
        <v>8.6799999999999982E-6</v>
      </c>
      <c r="U23" s="3">
        <v>1.24E-6</v>
      </c>
      <c r="V23" s="3">
        <v>1.2400000000000001E-4</v>
      </c>
      <c r="W23" s="3" t="s">
        <v>419</v>
      </c>
      <c r="X23" s="3">
        <v>3.72E-6</v>
      </c>
      <c r="Y23" s="3">
        <v>6.1999999999999999E-6</v>
      </c>
      <c r="Z23" s="3" t="s">
        <v>419</v>
      </c>
      <c r="AA23" s="3" t="s">
        <v>419</v>
      </c>
      <c r="AB23" s="3" t="s">
        <v>419</v>
      </c>
      <c r="AC23" s="3" t="s">
        <v>419</v>
      </c>
      <c r="AD23" s="3" t="s">
        <v>419</v>
      </c>
      <c r="AE23" s="51"/>
      <c r="AF23" s="22">
        <v>6111.2999999999993</v>
      </c>
      <c r="AG23" s="22" t="s">
        <v>417</v>
      </c>
      <c r="AH23" s="22" t="s">
        <v>417</v>
      </c>
      <c r="AI23" s="22" t="s">
        <v>417</v>
      </c>
      <c r="AJ23" s="22" t="s">
        <v>417</v>
      </c>
      <c r="AK23" s="22" t="s">
        <v>419</v>
      </c>
      <c r="AL23" s="40" t="s">
        <v>49</v>
      </c>
    </row>
    <row r="24" spans="1:38" ht="26.25" customHeight="1" thickBot="1" x14ac:dyDescent="0.45">
      <c r="A24" s="65" t="s">
        <v>53</v>
      </c>
      <c r="B24" s="64" t="s">
        <v>71</v>
      </c>
      <c r="C24" s="61" t="s">
        <v>72</v>
      </c>
      <c r="D24" s="62"/>
      <c r="E24" s="3">
        <v>5.0999805900720112</v>
      </c>
      <c r="F24" s="3">
        <v>0.55016837807368479</v>
      </c>
      <c r="G24" s="3">
        <v>0.84565619251906243</v>
      </c>
      <c r="H24" s="3">
        <v>2.3443199999999997E-2</v>
      </c>
      <c r="I24" s="3">
        <v>0.26827818196294784</v>
      </c>
      <c r="J24" s="3">
        <v>0.27017898196294782</v>
      </c>
      <c r="K24" s="3">
        <v>0.27461418196294785</v>
      </c>
      <c r="L24" s="3">
        <v>0.12539627015717081</v>
      </c>
      <c r="M24" s="3">
        <v>0.95390262931452774</v>
      </c>
      <c r="N24" s="3">
        <v>1.7890343129835791E-2</v>
      </c>
      <c r="O24" s="3">
        <v>8.2959779947376841E-3</v>
      </c>
      <c r="P24" s="3">
        <v>4.6165054947536876E-3</v>
      </c>
      <c r="Q24" s="3">
        <v>9.7941837368842192E-4</v>
      </c>
      <c r="R24" s="3">
        <v>1.6445154224589476E-2</v>
      </c>
      <c r="S24" s="3">
        <v>5.7921970870484256E-3</v>
      </c>
      <c r="T24" s="3">
        <v>1.4156862329835788E-3</v>
      </c>
      <c r="U24" s="3">
        <v>1.646447103524213E-3</v>
      </c>
      <c r="V24" s="3">
        <v>0.58908375856547424</v>
      </c>
      <c r="W24" s="3">
        <v>7.8996206772126334E-2</v>
      </c>
      <c r="X24" s="3">
        <v>2.3399356029600048E-2</v>
      </c>
      <c r="Y24" s="3">
        <v>0.14483188756421086</v>
      </c>
      <c r="Z24" s="3">
        <v>1.8437900989010568E-2</v>
      </c>
      <c r="AA24" s="3">
        <v>1.6008487228421089E-2</v>
      </c>
      <c r="AB24" s="3">
        <v>0.2026776318112426</v>
      </c>
      <c r="AC24" s="3">
        <v>3.1679999999999998E-3</v>
      </c>
      <c r="AD24" s="3">
        <v>3.801599999999999E-5</v>
      </c>
      <c r="AE24" s="51"/>
      <c r="AF24" s="22">
        <v>8978.4791229473922</v>
      </c>
      <c r="AG24" s="22" t="s">
        <v>417</v>
      </c>
      <c r="AH24" s="22">
        <v>5896.8000000000011</v>
      </c>
      <c r="AI24" s="22">
        <v>633.59999999999991</v>
      </c>
      <c r="AJ24" s="22" t="s">
        <v>417</v>
      </c>
      <c r="AK24" s="22" t="s">
        <v>419</v>
      </c>
      <c r="AL24" s="40" t="s">
        <v>49</v>
      </c>
    </row>
    <row r="25" spans="1:38" ht="26.25" customHeight="1" thickBot="1" x14ac:dyDescent="0.45">
      <c r="A25" s="60" t="s">
        <v>73</v>
      </c>
      <c r="B25" s="64" t="s">
        <v>74</v>
      </c>
      <c r="C25" s="66" t="s">
        <v>75</v>
      </c>
      <c r="D25" s="62"/>
      <c r="E25" s="3">
        <v>1.5019939876221342</v>
      </c>
      <c r="F25" s="3">
        <v>8.6311161706033923E-2</v>
      </c>
      <c r="G25" s="3">
        <v>8.4039691945623121E-2</v>
      </c>
      <c r="H25" s="3" t="s">
        <v>416</v>
      </c>
      <c r="I25" s="3">
        <v>1.2033335504030926E-2</v>
      </c>
      <c r="J25" s="3">
        <v>1.2033335504030926E-2</v>
      </c>
      <c r="K25" s="3" t="s">
        <v>416</v>
      </c>
      <c r="L25" s="3">
        <v>5.7760010419348438E-3</v>
      </c>
      <c r="M25" s="3">
        <v>0.71129968387636711</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6.2437489130112158E-4</v>
      </c>
      <c r="AC25" s="3" t="s">
        <v>416</v>
      </c>
      <c r="AD25" s="3" t="s">
        <v>416</v>
      </c>
      <c r="AE25" s="51"/>
      <c r="AF25" s="22">
        <v>4477.1141423088648</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0.57506406235703167</v>
      </c>
      <c r="F26" s="3">
        <v>4.8915547363502829E-2</v>
      </c>
      <c r="G26" s="3">
        <v>3.6042438709876057E-2</v>
      </c>
      <c r="H26" s="3" t="s">
        <v>416</v>
      </c>
      <c r="I26" s="3">
        <v>5.5101350738737346E-3</v>
      </c>
      <c r="J26" s="3">
        <v>5.5101350738737346E-3</v>
      </c>
      <c r="K26" s="3" t="s">
        <v>416</v>
      </c>
      <c r="L26" s="3">
        <v>2.6448648354593933E-3</v>
      </c>
      <c r="M26" s="3">
        <v>0.33010063536779949</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3.5385504917393362E-4</v>
      </c>
      <c r="AC26" s="3" t="s">
        <v>416</v>
      </c>
      <c r="AD26" s="3" t="s">
        <v>416</v>
      </c>
      <c r="AE26" s="51"/>
      <c r="AF26" s="22">
        <v>1920.1176249158286</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11.891364612489893</v>
      </c>
      <c r="F27" s="3">
        <v>16.082397234419187</v>
      </c>
      <c r="G27" s="3">
        <v>4.1643904307608115E-2</v>
      </c>
      <c r="H27" s="3">
        <v>1.3043955108281906</v>
      </c>
      <c r="I27" s="3">
        <v>6.8187312533749073E-2</v>
      </c>
      <c r="J27" s="3">
        <v>6.8187312533749073E-2</v>
      </c>
      <c r="K27" s="3">
        <v>6.8187312533749073E-2</v>
      </c>
      <c r="L27" s="3">
        <v>2.8622029660956786E-2</v>
      </c>
      <c r="M27" s="3">
        <v>64.573729970288724</v>
      </c>
      <c r="N27" s="3">
        <v>3.2881679718960348E-3</v>
      </c>
      <c r="O27" s="3">
        <v>2.6785693715008455E-2</v>
      </c>
      <c r="P27" s="3">
        <v>1.8048084821800807E-2</v>
      </c>
      <c r="Q27" s="3">
        <v>5.8041322182726966E-4</v>
      </c>
      <c r="R27" s="3">
        <v>0.12700198719379457</v>
      </c>
      <c r="S27" s="3">
        <v>4.5160143828948049</v>
      </c>
      <c r="T27" s="3">
        <v>0.18885585651972292</v>
      </c>
      <c r="U27" s="3">
        <v>2.6693376648933613E-2</v>
      </c>
      <c r="V27" s="3">
        <v>2.6742068447104859</v>
      </c>
      <c r="W27" s="3">
        <v>0.51817057301678771</v>
      </c>
      <c r="X27" s="3">
        <v>2.0463258469459903E-2</v>
      </c>
      <c r="Y27" s="3">
        <v>2.3511323057311209E-2</v>
      </c>
      <c r="Z27" s="3">
        <v>1.7240808339212047E-2</v>
      </c>
      <c r="AA27" s="3">
        <v>2.2414838023883686E-2</v>
      </c>
      <c r="AB27" s="3">
        <v>8.3630227889866848E-2</v>
      </c>
      <c r="AC27" s="3" t="s">
        <v>416</v>
      </c>
      <c r="AD27" s="3" t="s">
        <v>416</v>
      </c>
      <c r="AE27" s="51"/>
      <c r="AF27" s="22">
        <v>100050.67615744469</v>
      </c>
      <c r="AG27" s="22" t="s">
        <v>419</v>
      </c>
      <c r="AH27" s="22" t="s">
        <v>419</v>
      </c>
      <c r="AI27" s="22">
        <v>927.13260798550925</v>
      </c>
      <c r="AJ27" s="22" t="s">
        <v>419</v>
      </c>
      <c r="AK27" s="22" t="s">
        <v>419</v>
      </c>
      <c r="AL27" s="40" t="s">
        <v>49</v>
      </c>
    </row>
    <row r="28" spans="1:38" ht="26.25" customHeight="1" thickBot="1" x14ac:dyDescent="0.45">
      <c r="A28" s="60" t="s">
        <v>78</v>
      </c>
      <c r="B28" s="60" t="s">
        <v>81</v>
      </c>
      <c r="C28" s="61" t="s">
        <v>82</v>
      </c>
      <c r="D28" s="62"/>
      <c r="E28" s="3">
        <v>10.02178707700986</v>
      </c>
      <c r="F28" s="3">
        <v>6.9486061363443641</v>
      </c>
      <c r="G28" s="3">
        <v>1.8004821422533897E-2</v>
      </c>
      <c r="H28" s="3">
        <v>9.8159377070102069E-2</v>
      </c>
      <c r="I28" s="3">
        <v>0.28471769892311583</v>
      </c>
      <c r="J28" s="3">
        <v>0.28471769892311588</v>
      </c>
      <c r="K28" s="3">
        <v>0.28471769892311588</v>
      </c>
      <c r="L28" s="3">
        <v>0.2130688094281156</v>
      </c>
      <c r="M28" s="3">
        <v>51.676272605290052</v>
      </c>
      <c r="N28" s="3">
        <v>1.0163903744129686E-3</v>
      </c>
      <c r="O28" s="3">
        <v>7.5954834673033498E-3</v>
      </c>
      <c r="P28" s="3">
        <v>6.644956375761648E-3</v>
      </c>
      <c r="Q28" s="3">
        <v>1.8457973260261329E-4</v>
      </c>
      <c r="R28" s="3">
        <v>3.8925030480546692E-2</v>
      </c>
      <c r="S28" s="3">
        <v>1.2813672630227235</v>
      </c>
      <c r="T28" s="3">
        <v>5.3436705869325855E-2</v>
      </c>
      <c r="U28" s="3">
        <v>7.5889156501202544E-3</v>
      </c>
      <c r="V28" s="3">
        <v>0.76258029178411979</v>
      </c>
      <c r="W28" s="3">
        <v>0.34250526427928829</v>
      </c>
      <c r="X28" s="3">
        <v>9.615592163100449E-3</v>
      </c>
      <c r="Y28" s="3">
        <v>1.1387171816015691E-2</v>
      </c>
      <c r="Z28" s="3">
        <v>8.2054894783457361E-3</v>
      </c>
      <c r="AA28" s="3">
        <v>1.0129564231270507E-2</v>
      </c>
      <c r="AB28" s="3">
        <v>3.9337817688732381E-2</v>
      </c>
      <c r="AC28" s="3" t="s">
        <v>416</v>
      </c>
      <c r="AD28" s="3" t="s">
        <v>416</v>
      </c>
      <c r="AE28" s="51"/>
      <c r="AF28" s="22">
        <v>38627.30441492924</v>
      </c>
      <c r="AG28" s="22" t="s">
        <v>419</v>
      </c>
      <c r="AH28" s="22" t="s">
        <v>419</v>
      </c>
      <c r="AI28" s="22">
        <v>1844.0531921203337</v>
      </c>
      <c r="AJ28" s="22" t="s">
        <v>419</v>
      </c>
      <c r="AK28" s="22" t="s">
        <v>419</v>
      </c>
      <c r="AL28" s="40" t="s">
        <v>49</v>
      </c>
    </row>
    <row r="29" spans="1:38" ht="26.25" customHeight="1" thickBot="1" x14ac:dyDescent="0.45">
      <c r="A29" s="60" t="s">
        <v>78</v>
      </c>
      <c r="B29" s="60" t="s">
        <v>83</v>
      </c>
      <c r="C29" s="61" t="s">
        <v>84</v>
      </c>
      <c r="D29" s="62"/>
      <c r="E29" s="3">
        <v>46.894363548188181</v>
      </c>
      <c r="F29" s="3">
        <v>3.8686016217247485</v>
      </c>
      <c r="G29" s="3">
        <v>2.5538116758275813E-2</v>
      </c>
      <c r="H29" s="3">
        <v>1.9454183735882275E-2</v>
      </c>
      <c r="I29" s="3">
        <v>1.558479509334036</v>
      </c>
      <c r="J29" s="3">
        <v>1.558479509334036</v>
      </c>
      <c r="K29" s="3">
        <v>1.558479509334036</v>
      </c>
      <c r="L29" s="3">
        <v>0.86958499999999994</v>
      </c>
      <c r="M29" s="3">
        <v>12.041006277130579</v>
      </c>
      <c r="N29" s="3">
        <v>7.7809351530303374E-4</v>
      </c>
      <c r="O29" s="3">
        <v>5.820735946340653E-3</v>
      </c>
      <c r="P29" s="3">
        <v>7.8042554582347977E-3</v>
      </c>
      <c r="Q29" s="3">
        <v>1.4725010298556214E-4</v>
      </c>
      <c r="R29" s="3">
        <v>3.6714620416290027E-2</v>
      </c>
      <c r="S29" s="3">
        <v>0.98893103573676389</v>
      </c>
      <c r="T29" s="3">
        <v>4.0486466529808564E-2</v>
      </c>
      <c r="U29" s="3">
        <v>5.8691543711016491E-3</v>
      </c>
      <c r="V29" s="3">
        <v>0.59390618626997016</v>
      </c>
      <c r="W29" s="3">
        <v>0.38192148970946954</v>
      </c>
      <c r="X29" s="3">
        <v>5.5917509975301838E-3</v>
      </c>
      <c r="Y29" s="3">
        <v>3.3861158818377209E-2</v>
      </c>
      <c r="Z29" s="3">
        <v>3.783751508328758E-2</v>
      </c>
      <c r="AA29" s="3">
        <v>8.6982793294913922E-3</v>
      </c>
      <c r="AB29" s="3">
        <v>8.5988704228686361E-2</v>
      </c>
      <c r="AC29" s="3" t="s">
        <v>416</v>
      </c>
      <c r="AD29" s="3" t="s">
        <v>416</v>
      </c>
      <c r="AE29" s="51"/>
      <c r="AF29" s="22">
        <v>54587.724557108748</v>
      </c>
      <c r="AG29" s="22" t="s">
        <v>419</v>
      </c>
      <c r="AH29" s="22">
        <v>648.9</v>
      </c>
      <c r="AI29" s="22">
        <v>4368.0642222951574</v>
      </c>
      <c r="AJ29" s="22" t="s">
        <v>419</v>
      </c>
      <c r="AK29" s="22" t="s">
        <v>419</v>
      </c>
      <c r="AL29" s="40" t="s">
        <v>49</v>
      </c>
    </row>
    <row r="30" spans="1:38" ht="26.25" customHeight="1" thickBot="1" x14ac:dyDescent="0.45">
      <c r="A30" s="60" t="s">
        <v>78</v>
      </c>
      <c r="B30" s="60" t="s">
        <v>85</v>
      </c>
      <c r="C30" s="61" t="s">
        <v>86</v>
      </c>
      <c r="D30" s="62"/>
      <c r="E30" s="3">
        <v>1.9068593505925218</v>
      </c>
      <c r="F30" s="3">
        <v>7.3898485208998252</v>
      </c>
      <c r="G30" s="3">
        <v>4.5248622700128378E-3</v>
      </c>
      <c r="H30" s="3">
        <v>1.582004302171533E-2</v>
      </c>
      <c r="I30" s="3">
        <v>9.1001446655722448E-2</v>
      </c>
      <c r="J30" s="3">
        <v>9.1001446655722448E-2</v>
      </c>
      <c r="K30" s="3">
        <v>9.1001446655722448E-2</v>
      </c>
      <c r="L30" s="3">
        <v>1.651904452076601E-2</v>
      </c>
      <c r="M30" s="3">
        <v>66.190862347415745</v>
      </c>
      <c r="N30" s="3">
        <v>3.9996310334720187E-4</v>
      </c>
      <c r="O30" s="3">
        <v>2.3803991013436072E-3</v>
      </c>
      <c r="P30" s="3">
        <v>2.1336064615946533E-3</v>
      </c>
      <c r="Q30" s="3">
        <v>7.3450460515627093E-5</v>
      </c>
      <c r="R30" s="3">
        <v>1.1323646101915972E-2</v>
      </c>
      <c r="S30" s="3">
        <v>0.39869556885082286</v>
      </c>
      <c r="T30" s="3">
        <v>1.6868173785824475E-2</v>
      </c>
      <c r="U30" s="3">
        <v>2.1822106620223067E-3</v>
      </c>
      <c r="V30" s="3">
        <v>0.23823454878058323</v>
      </c>
      <c r="W30" s="3">
        <v>0.17246468362330783</v>
      </c>
      <c r="X30" s="3">
        <v>3.0078644927554808E-3</v>
      </c>
      <c r="Y30" s="3">
        <v>4.4272545017754374E-3</v>
      </c>
      <c r="Z30" s="3">
        <v>2.1676939436923665E-3</v>
      </c>
      <c r="AA30" s="3">
        <v>5.0314704140879685E-3</v>
      </c>
      <c r="AB30" s="3">
        <v>1.4634283352311253E-2</v>
      </c>
      <c r="AC30" s="3" t="s">
        <v>416</v>
      </c>
      <c r="AD30" s="3" t="s">
        <v>416</v>
      </c>
      <c r="AE30" s="51"/>
      <c r="AF30" s="22">
        <v>9567.0048481163449</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14.112040285504101</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0.71309806021085642</v>
      </c>
      <c r="J32" s="3">
        <v>1.2787918627923376</v>
      </c>
      <c r="K32" s="3">
        <v>1.7498880071994329</v>
      </c>
      <c r="L32" s="3">
        <v>0.13785415291611411</v>
      </c>
      <c r="M32" s="3" t="s">
        <v>416</v>
      </c>
      <c r="N32" s="3">
        <v>6.812618617077506</v>
      </c>
      <c r="O32" s="3">
        <v>2.9003587532823477E-2</v>
      </c>
      <c r="P32" s="3" t="s">
        <v>416</v>
      </c>
      <c r="Q32" s="3">
        <v>7.7505634821012623E-2</v>
      </c>
      <c r="R32" s="3">
        <v>2.5516053856117824</v>
      </c>
      <c r="S32" s="3">
        <v>56.096648420409629</v>
      </c>
      <c r="T32" s="3">
        <v>0.3864027551045997</v>
      </c>
      <c r="U32" s="3">
        <v>4.1000002090791458E-2</v>
      </c>
      <c r="V32" s="3">
        <v>16.603276610770283</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0.30209160638984112</v>
      </c>
      <c r="J33" s="3">
        <v>0.55942890072192786</v>
      </c>
      <c r="K33" s="3">
        <v>1.1188578014438557</v>
      </c>
      <c r="L33" s="3">
        <v>1.1859892695304871E-2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1.6758</v>
      </c>
      <c r="F34" s="3">
        <v>0.19739999999999999</v>
      </c>
      <c r="G34" s="3">
        <v>8.8200000000000001E-2</v>
      </c>
      <c r="H34" s="3">
        <v>4.2000000000000002E-4</v>
      </c>
      <c r="I34" s="3">
        <v>4.2000000000000003E-2</v>
      </c>
      <c r="J34" s="3">
        <v>4.6200000000000005E-2</v>
      </c>
      <c r="K34" s="3">
        <v>6.3E-2</v>
      </c>
      <c r="L34" s="3">
        <v>3.0030000000000001E-2</v>
      </c>
      <c r="M34" s="3">
        <v>0.4536</v>
      </c>
      <c r="N34" s="3" t="s">
        <v>416</v>
      </c>
      <c r="O34" s="3">
        <v>4.2000000000000002E-4</v>
      </c>
      <c r="P34" s="3" t="s">
        <v>416</v>
      </c>
      <c r="Q34" s="3" t="s">
        <v>416</v>
      </c>
      <c r="R34" s="3">
        <v>2.0999999999999999E-3</v>
      </c>
      <c r="S34" s="3">
        <v>7.1400000000000005E-2</v>
      </c>
      <c r="T34" s="3">
        <v>2.9400000000000003E-3</v>
      </c>
      <c r="U34" s="3">
        <v>4.2000000000000002E-4</v>
      </c>
      <c r="V34" s="3">
        <v>4.2000000000000003E-2</v>
      </c>
      <c r="W34" s="3" t="s">
        <v>416</v>
      </c>
      <c r="X34" s="3">
        <v>1.2600000000000001E-3</v>
      </c>
      <c r="Y34" s="3">
        <v>2.0999999999999999E-3</v>
      </c>
      <c r="Z34" s="3">
        <v>1.4448000000000002E-3</v>
      </c>
      <c r="AA34" s="3">
        <v>3.3179999999999999E-4</v>
      </c>
      <c r="AB34" s="3">
        <v>5.1366000000000007E-3</v>
      </c>
      <c r="AC34" s="3" t="s">
        <v>419</v>
      </c>
      <c r="AD34" s="3" t="s">
        <v>419</v>
      </c>
      <c r="AE34" s="51"/>
      <c r="AF34" s="22">
        <v>1710</v>
      </c>
      <c r="AG34" s="22" t="s">
        <v>419</v>
      </c>
      <c r="AH34" s="22" t="s">
        <v>419</v>
      </c>
      <c r="AI34" s="22">
        <v>85.5</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t="s">
        <v>417</v>
      </c>
      <c r="AG35" s="22" t="s">
        <v>417</v>
      </c>
      <c r="AH35" s="22" t="s">
        <v>417</v>
      </c>
      <c r="AI35" s="22" t="s">
        <v>417</v>
      </c>
      <c r="AJ35" s="22" t="s">
        <v>417</v>
      </c>
      <c r="AK35" s="22" t="s">
        <v>417</v>
      </c>
      <c r="AL35" s="40" t="s">
        <v>49</v>
      </c>
    </row>
    <row r="36" spans="1:38" ht="26.25" customHeight="1" thickBot="1" x14ac:dyDescent="0.45">
      <c r="A36" s="60" t="s">
        <v>95</v>
      </c>
      <c r="B36" s="60" t="s">
        <v>98</v>
      </c>
      <c r="C36" s="61" t="s">
        <v>99</v>
      </c>
      <c r="D36" s="62"/>
      <c r="E36" s="3">
        <v>36.026360967271309</v>
      </c>
      <c r="F36" s="3">
        <v>1.0525448754957076</v>
      </c>
      <c r="G36" s="3">
        <v>19.87</v>
      </c>
      <c r="H36" s="3" t="s">
        <v>416</v>
      </c>
      <c r="I36" s="3">
        <v>1.9630492107234854</v>
      </c>
      <c r="J36" s="3">
        <v>2.1920309914674112</v>
      </c>
      <c r="K36" s="3">
        <v>2.1920309914674112</v>
      </c>
      <c r="L36" s="3">
        <v>3.8954376101395023E-2</v>
      </c>
      <c r="M36" s="3">
        <v>2.2691055115068131</v>
      </c>
      <c r="N36" s="3">
        <v>8.9760000000000006E-2</v>
      </c>
      <c r="O36" s="3">
        <v>8.8800000000000007E-3</v>
      </c>
      <c r="P36" s="3">
        <v>1.38E-2</v>
      </c>
      <c r="Q36" s="3">
        <v>0.22811999999999999</v>
      </c>
      <c r="R36" s="3">
        <v>0.24342</v>
      </c>
      <c r="S36" s="3">
        <v>0.61773</v>
      </c>
      <c r="T36" s="3">
        <v>10.518000000000001</v>
      </c>
      <c r="U36" s="3">
        <v>9.2009999999999995E-2</v>
      </c>
      <c r="V36" s="3">
        <v>0.6804</v>
      </c>
      <c r="W36" s="3">
        <v>0.18285000000000001</v>
      </c>
      <c r="X36" s="3">
        <v>2.0969999999999999E-3</v>
      </c>
      <c r="Y36" s="3">
        <v>1.209E-2</v>
      </c>
      <c r="Z36" s="3">
        <v>8.8800000000000007E-3</v>
      </c>
      <c r="AA36" s="3">
        <v>3.1350000000000002E-3</v>
      </c>
      <c r="AB36" s="3">
        <v>2.6202000000000003E-2</v>
      </c>
      <c r="AC36" s="3">
        <v>6.4619999999999997E-2</v>
      </c>
      <c r="AD36" s="3">
        <v>0.19231799999999999</v>
      </c>
      <c r="AE36" s="51"/>
      <c r="AF36" s="22">
        <v>23165.899999999998</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v>1.0722600000000001E-2</v>
      </c>
      <c r="F37" s="3">
        <v>3.3327000000000001E-3</v>
      </c>
      <c r="G37" s="3" t="s">
        <v>417</v>
      </c>
      <c r="H37" s="3" t="s">
        <v>416</v>
      </c>
      <c r="I37" s="3">
        <v>1.13022E-4</v>
      </c>
      <c r="J37" s="3">
        <v>1.13022E-4</v>
      </c>
      <c r="K37" s="3">
        <v>1.13022E-4</v>
      </c>
      <c r="L37" s="3">
        <v>4.5208800000000005E-6</v>
      </c>
      <c r="M37" s="3">
        <v>4.2021000000000003E-3</v>
      </c>
      <c r="N37" s="3">
        <v>1.5939000000000001E-6</v>
      </c>
      <c r="O37" s="3">
        <v>1.3040999999999999E-7</v>
      </c>
      <c r="P37" s="3">
        <v>7.8246000000000009E-5</v>
      </c>
      <c r="Q37" s="3">
        <v>1.4490000000000002E-5</v>
      </c>
      <c r="R37" s="3">
        <v>1.8836999999999999E-6</v>
      </c>
      <c r="S37" s="3">
        <v>3.7674000000000002E-7</v>
      </c>
      <c r="T37" s="3">
        <v>1.8836999999999999E-6</v>
      </c>
      <c r="U37" s="3">
        <v>8.4041999999999999E-6</v>
      </c>
      <c r="V37" s="3">
        <v>1.05777E-4</v>
      </c>
      <c r="W37" s="3">
        <v>7.5347999999999998E-5</v>
      </c>
      <c r="X37" s="3">
        <v>1.0432800000000001E-7</v>
      </c>
      <c r="Y37" s="3">
        <v>4.2021000000000003E-7</v>
      </c>
      <c r="Z37" s="3">
        <v>1.5939E-7</v>
      </c>
      <c r="AA37" s="3">
        <v>1.5649200000000002E-7</v>
      </c>
      <c r="AB37" s="3">
        <v>8.4042000000000006E-7</v>
      </c>
      <c r="AC37" s="3" t="s">
        <v>419</v>
      </c>
      <c r="AD37" s="3" t="s">
        <v>419</v>
      </c>
      <c r="AE37" s="51"/>
      <c r="AF37" s="22" t="s">
        <v>417</v>
      </c>
      <c r="AG37" s="22" t="s">
        <v>417</v>
      </c>
      <c r="AH37" s="22">
        <v>144.9</v>
      </c>
      <c r="AI37" s="22">
        <v>0</v>
      </c>
      <c r="AJ37" s="22" t="s">
        <v>417</v>
      </c>
      <c r="AK37" s="22" t="s">
        <v>419</v>
      </c>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t="s">
        <v>417</v>
      </c>
      <c r="AG38" s="22" t="s">
        <v>417</v>
      </c>
      <c r="AH38" s="22" t="s">
        <v>417</v>
      </c>
      <c r="AI38" s="22" t="s">
        <v>417</v>
      </c>
      <c r="AJ38" s="22" t="s">
        <v>417</v>
      </c>
      <c r="AK38" s="22" t="s">
        <v>417</v>
      </c>
      <c r="AL38" s="40" t="s">
        <v>49</v>
      </c>
    </row>
    <row r="39" spans="1:38" ht="26.25" customHeight="1" thickBot="1" x14ac:dyDescent="0.45">
      <c r="A39" s="60" t="s">
        <v>103</v>
      </c>
      <c r="B39" s="60" t="s">
        <v>104</v>
      </c>
      <c r="C39" s="61" t="s">
        <v>389</v>
      </c>
      <c r="D39" s="62"/>
      <c r="E39" s="3">
        <v>2.0670906480000002</v>
      </c>
      <c r="F39" s="3">
        <v>0.230701824</v>
      </c>
      <c r="G39" s="3">
        <v>0.24035964405897067</v>
      </c>
      <c r="H39" s="3" t="s">
        <v>450</v>
      </c>
      <c r="I39" s="3">
        <v>5.9757907999999992E-2</v>
      </c>
      <c r="J39" s="3">
        <v>6.4312411999999985E-2</v>
      </c>
      <c r="K39" s="3">
        <v>6.4312411999999985E-2</v>
      </c>
      <c r="L39" s="3">
        <v>3.0547272159999996E-2</v>
      </c>
      <c r="M39" s="3">
        <v>0.41251436799999996</v>
      </c>
      <c r="N39" s="3">
        <v>1.0200234199999998E-2</v>
      </c>
      <c r="O39" s="3">
        <v>3.0428089799999993E-3</v>
      </c>
      <c r="P39" s="3">
        <v>5.9080119999999989E-3</v>
      </c>
      <c r="Q39" s="3">
        <v>2.1973571999999997E-2</v>
      </c>
      <c r="R39" s="3">
        <v>3.1298345999999995E-3</v>
      </c>
      <c r="S39" s="3">
        <v>1.0139819719999998E-2</v>
      </c>
      <c r="T39" s="3">
        <v>2.1177226E-3</v>
      </c>
      <c r="U39" s="3">
        <v>1.1044323599999999E-2</v>
      </c>
      <c r="V39" s="3">
        <v>0.18743046599999996</v>
      </c>
      <c r="W39" s="3">
        <v>1.6897399999999996E-2</v>
      </c>
      <c r="X39" s="3">
        <v>1.4793448000000001E-5</v>
      </c>
      <c r="Y39" s="3">
        <v>9.676578E-5</v>
      </c>
      <c r="Z39" s="3">
        <v>1.6514372000000002E-5</v>
      </c>
      <c r="AA39" s="3">
        <v>1.5358415999999999E-5</v>
      </c>
      <c r="AB39" s="3">
        <v>1.4343201600000002E-4</v>
      </c>
      <c r="AC39" s="3">
        <v>1.1133231999999999E-3</v>
      </c>
      <c r="AD39" s="3">
        <v>6.5787279999999989E-7</v>
      </c>
      <c r="AE39" s="51"/>
      <c r="AF39" s="22">
        <v>5060.5599999999995</v>
      </c>
      <c r="AG39" s="22" t="s">
        <v>417</v>
      </c>
      <c r="AH39" s="22">
        <v>6208.2</v>
      </c>
      <c r="AI39" s="22">
        <v>984</v>
      </c>
      <c r="AJ39" s="22" t="s">
        <v>417</v>
      </c>
      <c r="AK39" s="22" t="s">
        <v>419</v>
      </c>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t="s">
        <v>418</v>
      </c>
      <c r="AG40" s="22" t="s">
        <v>418</v>
      </c>
      <c r="AH40" s="22" t="s">
        <v>418</v>
      </c>
      <c r="AI40" s="22" t="s">
        <v>418</v>
      </c>
      <c r="AJ40" s="22" t="s">
        <v>418</v>
      </c>
      <c r="AK40" s="22" t="s">
        <v>418</v>
      </c>
      <c r="AL40" s="40" t="s">
        <v>49</v>
      </c>
    </row>
    <row r="41" spans="1:38" ht="26.25" customHeight="1" thickBot="1" x14ac:dyDescent="0.45">
      <c r="A41" s="60" t="s">
        <v>103</v>
      </c>
      <c r="B41" s="60" t="s">
        <v>106</v>
      </c>
      <c r="C41" s="61" t="s">
        <v>399</v>
      </c>
      <c r="D41" s="62"/>
      <c r="E41" s="3">
        <v>5.2053650546636456</v>
      </c>
      <c r="F41" s="3">
        <v>13.547515706469614</v>
      </c>
      <c r="G41" s="3">
        <v>2.954109534785458</v>
      </c>
      <c r="H41" s="3">
        <v>1.6396554962764016</v>
      </c>
      <c r="I41" s="3">
        <v>17.315378569989193</v>
      </c>
      <c r="J41" s="3">
        <v>17.74790110776798</v>
      </c>
      <c r="K41" s="3">
        <v>18.623440951325545</v>
      </c>
      <c r="L41" s="3">
        <v>1.6509693923389512</v>
      </c>
      <c r="M41" s="3">
        <v>108.02474623059999</v>
      </c>
      <c r="N41" s="3">
        <v>0.79436111354999994</v>
      </c>
      <c r="O41" s="3">
        <v>0.37100097572499996</v>
      </c>
      <c r="P41" s="3">
        <v>3.2673677600000006E-2</v>
      </c>
      <c r="Q41" s="3">
        <v>7.6361764000000007E-3</v>
      </c>
      <c r="R41" s="3">
        <v>0.66853361855600002</v>
      </c>
      <c r="S41" s="3">
        <v>0.18210525193560001</v>
      </c>
      <c r="T41" s="3">
        <v>5.9629654031000005E-2</v>
      </c>
      <c r="U41" s="3">
        <v>1.4698209500000002E-2</v>
      </c>
      <c r="V41" s="3">
        <v>14.661442811150001</v>
      </c>
      <c r="W41" s="3">
        <v>17.012782929061625</v>
      </c>
      <c r="X41" s="3">
        <v>3.1991743717360004</v>
      </c>
      <c r="Y41" s="3">
        <v>2.9731239416039998</v>
      </c>
      <c r="Z41" s="3">
        <v>1.126018157604</v>
      </c>
      <c r="AA41" s="3">
        <v>1.8736572856039995</v>
      </c>
      <c r="AB41" s="3">
        <v>9.1719737565480006</v>
      </c>
      <c r="AC41" s="3">
        <v>0.14267874272</v>
      </c>
      <c r="AD41" s="3">
        <v>3.2537045745459209E-2</v>
      </c>
      <c r="AE41" s="51"/>
      <c r="AF41" s="22">
        <v>53347.199999999997</v>
      </c>
      <c r="AG41" s="22">
        <v>183.45600000000002</v>
      </c>
      <c r="AH41" s="22">
        <v>13778.1</v>
      </c>
      <c r="AI41" s="22">
        <v>25834</v>
      </c>
      <c r="AJ41" s="22" t="s">
        <v>421</v>
      </c>
      <c r="AK41" s="22" t="s">
        <v>419</v>
      </c>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t="s">
        <v>418</v>
      </c>
      <c r="AG42" s="22" t="s">
        <v>418</v>
      </c>
      <c r="AH42" s="22" t="s">
        <v>418</v>
      </c>
      <c r="AI42" s="22" t="s">
        <v>418</v>
      </c>
      <c r="AJ42" s="22" t="s">
        <v>418</v>
      </c>
      <c r="AK42" s="22" t="s">
        <v>418</v>
      </c>
      <c r="AL42" s="40" t="s">
        <v>49</v>
      </c>
    </row>
    <row r="43" spans="1:38" ht="26.25" customHeight="1" thickBot="1" x14ac:dyDescent="0.45">
      <c r="A43" s="60" t="s">
        <v>103</v>
      </c>
      <c r="B43" s="60" t="s">
        <v>109</v>
      </c>
      <c r="C43" s="61" t="s">
        <v>110</v>
      </c>
      <c r="D43" s="62"/>
      <c r="E43" s="3">
        <v>0.58454615625000006</v>
      </c>
      <c r="F43" s="3">
        <v>0.36470208945000004</v>
      </c>
      <c r="G43" s="3">
        <v>0.10562089817189249</v>
      </c>
      <c r="H43" s="3">
        <v>4.2254E-2</v>
      </c>
      <c r="I43" s="3">
        <v>0.17891281274999998</v>
      </c>
      <c r="J43" s="3">
        <v>0.18393798900000002</v>
      </c>
      <c r="K43" s="3">
        <v>0.192074677</v>
      </c>
      <c r="L43" s="3">
        <v>5.4332845028000003E-2</v>
      </c>
      <c r="M43" s="3">
        <v>0.73331031074999997</v>
      </c>
      <c r="N43" s="3">
        <v>3.6711501000000001E-2</v>
      </c>
      <c r="O43" s="3">
        <v>1.5826504700000001E-2</v>
      </c>
      <c r="P43" s="3">
        <v>1.4297626E-3</v>
      </c>
      <c r="Q43" s="3">
        <v>6.9052104999999999E-3</v>
      </c>
      <c r="R43" s="3">
        <v>2.7484997499999997E-2</v>
      </c>
      <c r="S43" s="3">
        <v>1.0354765E-2</v>
      </c>
      <c r="T43" s="3">
        <v>3.1782010000000003E-3</v>
      </c>
      <c r="U43" s="3">
        <v>3.9110384499999994E-3</v>
      </c>
      <c r="V43" s="3">
        <v>0.64540961000000008</v>
      </c>
      <c r="W43" s="3">
        <v>0.1224278105</v>
      </c>
      <c r="X43" s="3">
        <v>1.2350460742749999E-2</v>
      </c>
      <c r="Y43" s="3">
        <v>1.9496212937500004E-2</v>
      </c>
      <c r="Z43" s="3">
        <v>6.1957749382499996E-3</v>
      </c>
      <c r="AA43" s="3">
        <v>4.9474635337500008E-3</v>
      </c>
      <c r="AB43" s="3">
        <v>4.2989912152250002E-2</v>
      </c>
      <c r="AC43" s="3">
        <v>5.7226380800000009E-3</v>
      </c>
      <c r="AD43" s="3">
        <v>3.5338000000000001E-3</v>
      </c>
      <c r="AE43" s="51"/>
      <c r="AF43" s="22">
        <v>1573.0225</v>
      </c>
      <c r="AG43" s="22">
        <v>20.384</v>
      </c>
      <c r="AH43" s="22" t="s">
        <v>417</v>
      </c>
      <c r="AI43" s="22">
        <v>1142</v>
      </c>
      <c r="AJ43" s="22" t="s">
        <v>417</v>
      </c>
      <c r="AK43" s="22" t="s">
        <v>419</v>
      </c>
      <c r="AL43" s="40" t="s">
        <v>49</v>
      </c>
    </row>
    <row r="44" spans="1:38" ht="26.25" customHeight="1" thickBot="1" x14ac:dyDescent="0.45">
      <c r="A44" s="60" t="s">
        <v>70</v>
      </c>
      <c r="B44" s="60" t="s">
        <v>111</v>
      </c>
      <c r="C44" s="61" t="s">
        <v>112</v>
      </c>
      <c r="D44" s="62"/>
      <c r="E44" s="3">
        <v>3.4012634500000001</v>
      </c>
      <c r="F44" s="3">
        <v>1.0851307000000001</v>
      </c>
      <c r="G44" s="3">
        <v>2.0769999999999999E-3</v>
      </c>
      <c r="H44" s="3">
        <v>8.0379999999999991E-4</v>
      </c>
      <c r="I44" s="3">
        <v>0.19894404999999998</v>
      </c>
      <c r="J44" s="3">
        <v>0.19894404999999998</v>
      </c>
      <c r="K44" s="3">
        <v>0.19894404999999998</v>
      </c>
      <c r="L44" s="3">
        <v>0.10929935</v>
      </c>
      <c r="M44" s="3">
        <v>5.2957246500000004</v>
      </c>
      <c r="N44" s="3">
        <v>1.9570000000000001E-4</v>
      </c>
      <c r="O44" s="3">
        <v>1.0385000000000001E-6</v>
      </c>
      <c r="P44" s="3" t="s">
        <v>416</v>
      </c>
      <c r="Q44" s="3" t="s">
        <v>419</v>
      </c>
      <c r="R44" s="3">
        <v>5.1924999999999998E-6</v>
      </c>
      <c r="S44" s="3">
        <v>1.7654499999999996E-4</v>
      </c>
      <c r="T44" s="3">
        <v>7.2694999999999988E-6</v>
      </c>
      <c r="U44" s="3">
        <v>1.0385000000000001E-6</v>
      </c>
      <c r="V44" s="3">
        <v>1.0385E-4</v>
      </c>
      <c r="W44" s="3" t="s">
        <v>419</v>
      </c>
      <c r="X44" s="3">
        <v>3.1754999999999995E-6</v>
      </c>
      <c r="Y44" s="3">
        <v>5.1324999999999996E-6</v>
      </c>
      <c r="Z44" s="3" t="s">
        <v>419</v>
      </c>
      <c r="AA44" s="3" t="s">
        <v>419</v>
      </c>
      <c r="AB44" s="3" t="s">
        <v>419</v>
      </c>
      <c r="AC44" s="3" t="s">
        <v>419</v>
      </c>
      <c r="AD44" s="3" t="s">
        <v>419</v>
      </c>
      <c r="AE44" s="51"/>
      <c r="AF44" s="22">
        <v>4439.8274999999994</v>
      </c>
      <c r="AG44" s="22" t="s">
        <v>417</v>
      </c>
      <c r="AH44" s="22" t="s">
        <v>417</v>
      </c>
      <c r="AI44" s="22" t="s">
        <v>417</v>
      </c>
      <c r="AJ44" s="22" t="s">
        <v>417</v>
      </c>
      <c r="AK44" s="22" t="s">
        <v>419</v>
      </c>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t="s">
        <v>418</v>
      </c>
      <c r="AG45" s="22" t="s">
        <v>418</v>
      </c>
      <c r="AH45" s="22" t="s">
        <v>418</v>
      </c>
      <c r="AI45" s="22" t="s">
        <v>418</v>
      </c>
      <c r="AJ45" s="22" t="s">
        <v>418</v>
      </c>
      <c r="AK45" s="22" t="s">
        <v>418</v>
      </c>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t="s">
        <v>418</v>
      </c>
      <c r="AG46" s="22" t="s">
        <v>418</v>
      </c>
      <c r="AH46" s="22" t="s">
        <v>418</v>
      </c>
      <c r="AI46" s="22" t="s">
        <v>418</v>
      </c>
      <c r="AJ46" s="22" t="s">
        <v>418</v>
      </c>
      <c r="AK46" s="22" t="s">
        <v>418</v>
      </c>
      <c r="AL46" s="40" t="s">
        <v>49</v>
      </c>
    </row>
    <row r="47" spans="1:38" ht="26.25" customHeight="1" thickBot="1" x14ac:dyDescent="0.45">
      <c r="A47" s="60" t="s">
        <v>70</v>
      </c>
      <c r="B47" s="60" t="s">
        <v>117</v>
      </c>
      <c r="C47" s="61" t="s">
        <v>118</v>
      </c>
      <c r="D47" s="62"/>
      <c r="E47" s="3">
        <v>0.99742631334400123</v>
      </c>
      <c r="F47" s="3">
        <v>0.13919778613440109</v>
      </c>
      <c r="G47" s="3">
        <v>1.2625649536000014E-2</v>
      </c>
      <c r="H47" s="3" t="s">
        <v>416</v>
      </c>
      <c r="I47" s="3" t="s">
        <v>416</v>
      </c>
      <c r="J47" s="3" t="s">
        <v>416</v>
      </c>
      <c r="K47" s="3" t="s">
        <v>416</v>
      </c>
      <c r="L47" s="3" t="s">
        <v>416</v>
      </c>
      <c r="M47" s="3">
        <v>7.9541592076800089</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2783.9557226880033</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6.7723849999999999</v>
      </c>
      <c r="G48" s="3" t="s">
        <v>419</v>
      </c>
      <c r="H48" s="3" t="s">
        <v>419</v>
      </c>
      <c r="I48" s="3">
        <v>0.20561939999999995</v>
      </c>
      <c r="J48" s="3">
        <v>1.3707959999999999</v>
      </c>
      <c r="K48" s="3">
        <v>2.9211009999999997</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t="s">
        <v>419</v>
      </c>
      <c r="AG48" s="22" t="s">
        <v>419</v>
      </c>
      <c r="AH48" s="22" t="s">
        <v>419</v>
      </c>
      <c r="AI48" s="22" t="s">
        <v>419</v>
      </c>
      <c r="AJ48" s="22" t="s">
        <v>419</v>
      </c>
      <c r="AK48" s="22">
        <v>32.637999999999998</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t="s">
        <v>419</v>
      </c>
      <c r="AG49" s="22" t="s">
        <v>419</v>
      </c>
      <c r="AH49" s="22" t="s">
        <v>419</v>
      </c>
      <c r="AI49" s="22" t="s">
        <v>419</v>
      </c>
      <c r="AJ49" s="22" t="s">
        <v>419</v>
      </c>
      <c r="AK49" s="22" t="s">
        <v>419</v>
      </c>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t="s">
        <v>419</v>
      </c>
      <c r="AG50" s="22" t="s">
        <v>419</v>
      </c>
      <c r="AH50" s="22" t="s">
        <v>419</v>
      </c>
      <c r="AI50" s="22" t="s">
        <v>419</v>
      </c>
      <c r="AJ50" s="22" t="s">
        <v>419</v>
      </c>
      <c r="AK50" s="22" t="s">
        <v>419</v>
      </c>
      <c r="AL50" s="40" t="s">
        <v>422</v>
      </c>
    </row>
    <row r="51" spans="1:38" ht="26.25" customHeight="1" thickBot="1" x14ac:dyDescent="0.45">
      <c r="A51" s="60" t="s">
        <v>119</v>
      </c>
      <c r="B51" s="64" t="s">
        <v>128</v>
      </c>
      <c r="C51" s="61" t="s">
        <v>129</v>
      </c>
      <c r="D51" s="62"/>
      <c r="E51" s="3" t="s">
        <v>419</v>
      </c>
      <c r="F51" s="3">
        <v>3.5200000000000002E-2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t="s">
        <v>419</v>
      </c>
      <c r="AG51" s="22" t="s">
        <v>419</v>
      </c>
      <c r="AH51" s="22" t="s">
        <v>419</v>
      </c>
      <c r="AI51" s="22" t="s">
        <v>419</v>
      </c>
      <c r="AJ51" s="22" t="s">
        <v>419</v>
      </c>
      <c r="AK51" s="22">
        <v>176</v>
      </c>
      <c r="AL51" s="40" t="s">
        <v>130</v>
      </c>
    </row>
    <row r="52" spans="1:38" ht="26.25" customHeight="1" thickBot="1" x14ac:dyDescent="0.45">
      <c r="A52" s="60" t="s">
        <v>119</v>
      </c>
      <c r="B52" s="64" t="s">
        <v>131</v>
      </c>
      <c r="C52" s="66" t="s">
        <v>391</v>
      </c>
      <c r="D52" s="63"/>
      <c r="E52" s="3" t="s">
        <v>446</v>
      </c>
      <c r="F52" s="3" t="s">
        <v>446</v>
      </c>
      <c r="G52" s="3" t="s">
        <v>446</v>
      </c>
      <c r="H52" s="3">
        <v>2.5504600000000002E-2</v>
      </c>
      <c r="I52" s="3" t="s">
        <v>446</v>
      </c>
      <c r="J52" s="3" t="s">
        <v>446</v>
      </c>
      <c r="K52" s="3" t="s">
        <v>446</v>
      </c>
      <c r="L52" s="3" t="s">
        <v>419</v>
      </c>
      <c r="M52" s="3">
        <v>2.0867399999999998</v>
      </c>
      <c r="N52" s="3">
        <v>0.11824860000000001</v>
      </c>
      <c r="O52" s="3" t="s">
        <v>418</v>
      </c>
      <c r="P52" s="3" t="s">
        <v>418</v>
      </c>
      <c r="Q52" s="3">
        <v>0.11824860000000001</v>
      </c>
      <c r="R52" s="3">
        <v>0.11824860000000001</v>
      </c>
      <c r="S52" s="3">
        <v>0.11824860000000001</v>
      </c>
      <c r="T52" s="3">
        <v>0.11824860000000001</v>
      </c>
      <c r="U52" s="3">
        <v>0.11824860000000001</v>
      </c>
      <c r="V52" s="3">
        <v>0.11824860000000001</v>
      </c>
      <c r="W52" s="3">
        <v>0.13216020000000001</v>
      </c>
      <c r="X52" s="3" t="s">
        <v>419</v>
      </c>
      <c r="Y52" s="3" t="s">
        <v>419</v>
      </c>
      <c r="Z52" s="3" t="s">
        <v>419</v>
      </c>
      <c r="AA52" s="3" t="s">
        <v>419</v>
      </c>
      <c r="AB52" s="3" t="s">
        <v>419</v>
      </c>
      <c r="AC52" s="3" t="s">
        <v>419</v>
      </c>
      <c r="AD52" s="3" t="s">
        <v>419</v>
      </c>
      <c r="AE52" s="51"/>
      <c r="AF52" s="22" t="s">
        <v>419</v>
      </c>
      <c r="AG52" s="22" t="s">
        <v>419</v>
      </c>
      <c r="AH52" s="22" t="s">
        <v>419</v>
      </c>
      <c r="AI52" s="22" t="s">
        <v>419</v>
      </c>
      <c r="AJ52" s="22" t="s">
        <v>419</v>
      </c>
      <c r="AK52" s="22">
        <v>23.186</v>
      </c>
      <c r="AL52" s="40" t="s">
        <v>132</v>
      </c>
    </row>
    <row r="53" spans="1:38" ht="26.25" customHeight="1" thickBot="1" x14ac:dyDescent="0.45">
      <c r="A53" s="60" t="s">
        <v>119</v>
      </c>
      <c r="B53" s="64" t="s">
        <v>133</v>
      </c>
      <c r="C53" s="66" t="s">
        <v>134</v>
      </c>
      <c r="D53" s="63"/>
      <c r="E53" s="3" t="s">
        <v>419</v>
      </c>
      <c r="F53" s="3">
        <v>3.6375000000000002</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t="s">
        <v>419</v>
      </c>
      <c r="AG53" s="22" t="s">
        <v>419</v>
      </c>
      <c r="AH53" s="22" t="s">
        <v>419</v>
      </c>
      <c r="AI53" s="22" t="s">
        <v>419</v>
      </c>
      <c r="AJ53" s="22" t="s">
        <v>419</v>
      </c>
      <c r="AK53" s="22">
        <v>2.4249999999999998</v>
      </c>
      <c r="AL53" s="40" t="s">
        <v>423</v>
      </c>
    </row>
    <row r="54" spans="1:38" ht="37.5" customHeight="1" thickBot="1" x14ac:dyDescent="0.45">
      <c r="A54" s="60" t="s">
        <v>119</v>
      </c>
      <c r="B54" s="64" t="s">
        <v>135</v>
      </c>
      <c r="C54" s="66" t="s">
        <v>136</v>
      </c>
      <c r="D54" s="63"/>
      <c r="E54" s="3" t="s">
        <v>419</v>
      </c>
      <c r="F54" s="3">
        <v>8.9999999999999998E-4</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t="s">
        <v>419</v>
      </c>
      <c r="AG54" s="22" t="s">
        <v>419</v>
      </c>
      <c r="AH54" s="22" t="s">
        <v>419</v>
      </c>
      <c r="AI54" s="22" t="s">
        <v>419</v>
      </c>
      <c r="AJ54" s="22" t="s">
        <v>419</v>
      </c>
      <c r="AK54" s="22">
        <v>9</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t="s">
        <v>419</v>
      </c>
      <c r="AG55" s="22" t="s">
        <v>419</v>
      </c>
      <c r="AH55" s="22" t="s">
        <v>419</v>
      </c>
      <c r="AI55" s="22" t="s">
        <v>419</v>
      </c>
      <c r="AJ55" s="22" t="s">
        <v>419</v>
      </c>
      <c r="AK55" s="22" t="s">
        <v>419</v>
      </c>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t="s">
        <v>419</v>
      </c>
      <c r="AG56" s="22" t="s">
        <v>419</v>
      </c>
      <c r="AH56" s="22" t="s">
        <v>419</v>
      </c>
      <c r="AI56" s="22" t="s">
        <v>419</v>
      </c>
      <c r="AJ56" s="22" t="s">
        <v>419</v>
      </c>
      <c r="AK56" s="22" t="s">
        <v>419</v>
      </c>
      <c r="AL56" s="40"/>
    </row>
    <row r="57" spans="1:38" ht="26.25" customHeight="1" thickBot="1" x14ac:dyDescent="0.45">
      <c r="A57" s="60" t="s">
        <v>53</v>
      </c>
      <c r="B57" s="60" t="s">
        <v>142</v>
      </c>
      <c r="C57" s="61" t="s">
        <v>143</v>
      </c>
      <c r="D57" s="62"/>
      <c r="E57" s="3" t="s">
        <v>418</v>
      </c>
      <c r="F57" s="3" t="s">
        <v>418</v>
      </c>
      <c r="G57" s="3" t="s">
        <v>418</v>
      </c>
      <c r="H57" s="3" t="s">
        <v>418</v>
      </c>
      <c r="I57" s="3">
        <v>0.11969021405347308</v>
      </c>
      <c r="J57" s="3">
        <v>0.21544238529625154</v>
      </c>
      <c r="K57" s="3">
        <v>0.23938042810694615</v>
      </c>
      <c r="L57" s="3">
        <v>3.590706421604192E-3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t="s">
        <v>419</v>
      </c>
      <c r="AG57" s="22" t="s">
        <v>419</v>
      </c>
      <c r="AH57" s="22" t="s">
        <v>419</v>
      </c>
      <c r="AI57" s="22" t="s">
        <v>419</v>
      </c>
      <c r="AJ57" s="22" t="s">
        <v>419</v>
      </c>
      <c r="AK57" s="22">
        <v>7086.3407300000008</v>
      </c>
      <c r="AL57" s="40" t="s">
        <v>144</v>
      </c>
    </row>
    <row r="58" spans="1:38" ht="26.25" customHeight="1" thickBot="1" x14ac:dyDescent="0.45">
      <c r="A58" s="60" t="s">
        <v>53</v>
      </c>
      <c r="B58" s="60" t="s">
        <v>145</v>
      </c>
      <c r="C58" s="61" t="s">
        <v>146</v>
      </c>
      <c r="D58" s="62"/>
      <c r="E58" s="3" t="s">
        <v>418</v>
      </c>
      <c r="F58" s="3" t="s">
        <v>418</v>
      </c>
      <c r="G58" s="3" t="s">
        <v>418</v>
      </c>
      <c r="H58" s="3" t="s">
        <v>418</v>
      </c>
      <c r="I58" s="3">
        <v>7.3265330148000003E-3</v>
      </c>
      <c r="J58" s="3">
        <v>4.8843553432000003E-2</v>
      </c>
      <c r="K58" s="3">
        <v>9.7687106864000006E-2</v>
      </c>
      <c r="L58" s="3">
        <v>3.3702051868080005E-5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t="s">
        <v>419</v>
      </c>
      <c r="AG58" s="22" t="s">
        <v>419</v>
      </c>
      <c r="AH58" s="22" t="s">
        <v>419</v>
      </c>
      <c r="AI58" s="22" t="s">
        <v>419</v>
      </c>
      <c r="AJ58" s="22" t="s">
        <v>419</v>
      </c>
      <c r="AK58" s="22">
        <v>244.21776715999999</v>
      </c>
      <c r="AL58" s="40" t="s">
        <v>147</v>
      </c>
    </row>
    <row r="59" spans="1:38" ht="26.25" customHeight="1" thickBot="1" x14ac:dyDescent="0.45">
      <c r="A59" s="60" t="s">
        <v>53</v>
      </c>
      <c r="B59" s="68" t="s">
        <v>148</v>
      </c>
      <c r="C59" s="61" t="s">
        <v>401</v>
      </c>
      <c r="D59" s="62"/>
      <c r="E59" s="3" t="s">
        <v>418</v>
      </c>
      <c r="F59" s="3" t="s">
        <v>418</v>
      </c>
      <c r="G59" s="3" t="s">
        <v>418</v>
      </c>
      <c r="H59" s="3" t="s">
        <v>418</v>
      </c>
      <c r="I59" s="3">
        <v>2.50248E-2</v>
      </c>
      <c r="J59" s="3">
        <v>2.8152899999999998E-2</v>
      </c>
      <c r="K59" s="3">
        <v>3.1280999999999996E-2</v>
      </c>
      <c r="L59" s="3">
        <v>1.5515375999999998E-5</v>
      </c>
      <c r="M59" s="3" t="s">
        <v>418</v>
      </c>
      <c r="N59" s="3">
        <v>0.17725899999999997</v>
      </c>
      <c r="O59" s="3">
        <v>1.35551E-2</v>
      </c>
      <c r="P59" s="3">
        <v>3.1281000000000001E-4</v>
      </c>
      <c r="Q59" s="3">
        <v>1.98113E-2</v>
      </c>
      <c r="R59" s="3">
        <v>2.3982099999999999E-2</v>
      </c>
      <c r="S59" s="3">
        <v>7.2988999999999997E-4</v>
      </c>
      <c r="T59" s="3">
        <v>5.1092299999999993E-2</v>
      </c>
      <c r="U59" s="3">
        <v>8.3416000000000004E-2</v>
      </c>
      <c r="V59" s="3">
        <v>3.85799E-2</v>
      </c>
      <c r="W59" s="3" t="s">
        <v>418</v>
      </c>
      <c r="X59" s="3" t="s">
        <v>418</v>
      </c>
      <c r="Y59" s="3" t="s">
        <v>418</v>
      </c>
      <c r="Z59" s="3" t="s">
        <v>418</v>
      </c>
      <c r="AA59" s="3" t="s">
        <v>418</v>
      </c>
      <c r="AB59" s="3" t="s">
        <v>418</v>
      </c>
      <c r="AC59" s="3" t="s">
        <v>418</v>
      </c>
      <c r="AD59" s="3" t="s">
        <v>418</v>
      </c>
      <c r="AE59" s="51"/>
      <c r="AF59" s="22" t="s">
        <v>419</v>
      </c>
      <c r="AG59" s="22" t="s">
        <v>419</v>
      </c>
      <c r="AH59" s="22" t="s">
        <v>419</v>
      </c>
      <c r="AI59" s="22" t="s">
        <v>419</v>
      </c>
      <c r="AJ59" s="22" t="s">
        <v>419</v>
      </c>
      <c r="AK59" s="22">
        <v>104270</v>
      </c>
      <c r="AL59" s="40" t="s">
        <v>425</v>
      </c>
    </row>
    <row r="60" spans="1:38" ht="26.25" customHeight="1" thickBot="1" x14ac:dyDescent="0.45">
      <c r="A60" s="60" t="s">
        <v>53</v>
      </c>
      <c r="B60" s="68" t="s">
        <v>149</v>
      </c>
      <c r="C60" s="61" t="s">
        <v>150</v>
      </c>
      <c r="D60" s="103"/>
      <c r="E60" s="3" t="s">
        <v>419</v>
      </c>
      <c r="F60" s="3" t="s">
        <v>419</v>
      </c>
      <c r="G60" s="3" t="s">
        <v>419</v>
      </c>
      <c r="H60" s="3" t="s">
        <v>419</v>
      </c>
      <c r="I60" s="3">
        <v>0.16901849999999999</v>
      </c>
      <c r="J60" s="3">
        <v>1.6901849999999998</v>
      </c>
      <c r="K60" s="3">
        <v>3.4479773999999996</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t="s">
        <v>419</v>
      </c>
      <c r="AG60" s="22" t="s">
        <v>419</v>
      </c>
      <c r="AH60" s="22" t="s">
        <v>419</v>
      </c>
      <c r="AI60" s="22" t="s">
        <v>419</v>
      </c>
      <c r="AJ60" s="22" t="s">
        <v>419</v>
      </c>
      <c r="AK60" s="22">
        <v>33.803699999999999</v>
      </c>
      <c r="AL60" s="40" t="s">
        <v>426</v>
      </c>
    </row>
    <row r="61" spans="1:38" ht="26.25" customHeight="1" thickBot="1" x14ac:dyDescent="0.45">
      <c r="A61" s="60" t="s">
        <v>53</v>
      </c>
      <c r="B61" s="68" t="s">
        <v>151</v>
      </c>
      <c r="C61" s="61" t="s">
        <v>152</v>
      </c>
      <c r="D61" s="62"/>
      <c r="E61" s="3" t="s">
        <v>419</v>
      </c>
      <c r="F61" s="3" t="s">
        <v>419</v>
      </c>
      <c r="G61" s="3" t="s">
        <v>419</v>
      </c>
      <c r="H61" s="3" t="s">
        <v>419</v>
      </c>
      <c r="I61" s="3">
        <v>1.6909750183246075</v>
      </c>
      <c r="J61" s="3">
        <v>16.909750183246071</v>
      </c>
      <c r="K61" s="3">
        <v>56.606979354345548</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t="s">
        <v>419</v>
      </c>
      <c r="AG61" s="22" t="s">
        <v>419</v>
      </c>
      <c r="AH61" s="22" t="s">
        <v>419</v>
      </c>
      <c r="AI61" s="22" t="s">
        <v>419</v>
      </c>
      <c r="AJ61" s="22" t="s">
        <v>419</v>
      </c>
      <c r="AK61" s="22" t="s">
        <v>419</v>
      </c>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t="s">
        <v>419</v>
      </c>
      <c r="AG62" s="22" t="s">
        <v>419</v>
      </c>
      <c r="AH62" s="22" t="s">
        <v>419</v>
      </c>
      <c r="AI62" s="22" t="s">
        <v>419</v>
      </c>
      <c r="AJ62" s="22" t="s">
        <v>419</v>
      </c>
      <c r="AK62" s="22" t="s">
        <v>419</v>
      </c>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t="s">
        <v>419</v>
      </c>
      <c r="AG63" s="22" t="s">
        <v>419</v>
      </c>
      <c r="AH63" s="22" t="s">
        <v>419</v>
      </c>
      <c r="AI63" s="22" t="s">
        <v>419</v>
      </c>
      <c r="AJ63" s="22" t="s">
        <v>419</v>
      </c>
      <c r="AK63" s="22" t="s">
        <v>419</v>
      </c>
      <c r="AL63" s="40" t="s">
        <v>422</v>
      </c>
    </row>
    <row r="64" spans="1:38" ht="26.25" customHeight="1" thickBot="1" x14ac:dyDescent="0.45">
      <c r="A64" s="60" t="s">
        <v>53</v>
      </c>
      <c r="B64" s="68" t="s">
        <v>157</v>
      </c>
      <c r="C64" s="61" t="s">
        <v>158</v>
      </c>
      <c r="D64" s="62"/>
      <c r="E64" s="3">
        <v>9.1403999999999999E-2</v>
      </c>
      <c r="F64" s="3">
        <v>8.2263600000000003E-3</v>
      </c>
      <c r="G64" s="3" t="s">
        <v>419</v>
      </c>
      <c r="H64" s="3">
        <v>4.5702E-3</v>
      </c>
      <c r="I64" s="3" t="s">
        <v>419</v>
      </c>
      <c r="J64" s="3" t="s">
        <v>419</v>
      </c>
      <c r="K64" s="3" t="s">
        <v>419</v>
      </c>
      <c r="L64" s="3" t="s">
        <v>419</v>
      </c>
      <c r="M64" s="3">
        <v>5.4842399999999994E-4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t="s">
        <v>419</v>
      </c>
      <c r="AG64" s="22" t="s">
        <v>419</v>
      </c>
      <c r="AH64" s="22" t="s">
        <v>419</v>
      </c>
      <c r="AI64" s="22" t="s">
        <v>419</v>
      </c>
      <c r="AJ64" s="22" t="s">
        <v>419</v>
      </c>
      <c r="AK64" s="22">
        <v>91.403999999999996</v>
      </c>
      <c r="AL64" s="40" t="s">
        <v>159</v>
      </c>
    </row>
    <row r="65" spans="1:38" ht="26.25" customHeight="1" thickBot="1" x14ac:dyDescent="0.45">
      <c r="A65" s="60" t="s">
        <v>53</v>
      </c>
      <c r="B65" s="64" t="s">
        <v>160</v>
      </c>
      <c r="C65" s="61" t="s">
        <v>161</v>
      </c>
      <c r="D65" s="62"/>
      <c r="E65" s="3">
        <v>0.182</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t="s">
        <v>419</v>
      </c>
      <c r="AG65" s="22" t="s">
        <v>419</v>
      </c>
      <c r="AH65" s="22" t="s">
        <v>419</v>
      </c>
      <c r="AI65" s="22" t="s">
        <v>419</v>
      </c>
      <c r="AJ65" s="22" t="s">
        <v>419</v>
      </c>
      <c r="AK65" s="22">
        <v>115.774</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t="s">
        <v>419</v>
      </c>
      <c r="AG66" s="22" t="s">
        <v>419</v>
      </c>
      <c r="AH66" s="22" t="s">
        <v>419</v>
      </c>
      <c r="AI66" s="22" t="s">
        <v>419</v>
      </c>
      <c r="AJ66" s="22" t="s">
        <v>419</v>
      </c>
      <c r="AK66" s="22" t="s">
        <v>419</v>
      </c>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t="s">
        <v>419</v>
      </c>
      <c r="AG67" s="22" t="s">
        <v>419</v>
      </c>
      <c r="AH67" s="22" t="s">
        <v>419</v>
      </c>
      <c r="AI67" s="22" t="s">
        <v>419</v>
      </c>
      <c r="AJ67" s="22" t="s">
        <v>419</v>
      </c>
      <c r="AK67" s="22" t="s">
        <v>419</v>
      </c>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t="s">
        <v>419</v>
      </c>
      <c r="AG68" s="22" t="s">
        <v>419</v>
      </c>
      <c r="AH68" s="22" t="s">
        <v>419</v>
      </c>
      <c r="AI68" s="22" t="s">
        <v>419</v>
      </c>
      <c r="AJ68" s="22" t="s">
        <v>419</v>
      </c>
      <c r="AK68" s="22" t="s">
        <v>419</v>
      </c>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t="s">
        <v>419</v>
      </c>
      <c r="AG69" s="22" t="s">
        <v>419</v>
      </c>
      <c r="AH69" s="22" t="s">
        <v>419</v>
      </c>
      <c r="AI69" s="22" t="s">
        <v>419</v>
      </c>
      <c r="AJ69" s="22" t="s">
        <v>419</v>
      </c>
      <c r="AK69" s="22" t="s">
        <v>419</v>
      </c>
      <c r="AL69" s="40" t="s">
        <v>174</v>
      </c>
    </row>
    <row r="70" spans="1:38" ht="26.25" customHeight="1" thickBot="1" x14ac:dyDescent="0.45">
      <c r="A70" s="60" t="s">
        <v>53</v>
      </c>
      <c r="B70" s="60" t="s">
        <v>175</v>
      </c>
      <c r="C70" s="61" t="s">
        <v>384</v>
      </c>
      <c r="D70" s="67"/>
      <c r="E70" s="3" t="s">
        <v>419</v>
      </c>
      <c r="F70" s="3" t="s">
        <v>417</v>
      </c>
      <c r="G70" s="3">
        <v>0.17699999999999999</v>
      </c>
      <c r="H70" s="3">
        <v>1.9142571428571431</v>
      </c>
      <c r="I70" s="3">
        <v>0.14852802726</v>
      </c>
      <c r="J70" s="3">
        <v>0.19803736967999999</v>
      </c>
      <c r="K70" s="3">
        <v>0.24754671210000001</v>
      </c>
      <c r="L70" s="3" t="s">
        <v>419</v>
      </c>
      <c r="M70" s="3" t="s">
        <v>419</v>
      </c>
      <c r="N70" s="3" t="s">
        <v>419</v>
      </c>
      <c r="O70" s="3" t="s">
        <v>419</v>
      </c>
      <c r="P70" s="3" t="s">
        <v>445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t="s">
        <v>419</v>
      </c>
      <c r="AG70" s="22" t="s">
        <v>419</v>
      </c>
      <c r="AH70" s="22" t="s">
        <v>419</v>
      </c>
      <c r="AI70" s="22" t="s">
        <v>419</v>
      </c>
      <c r="AJ70" s="22" t="s">
        <v>419</v>
      </c>
      <c r="AK70" s="22">
        <v>165.35621428571335</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t="s">
        <v>419</v>
      </c>
      <c r="AG71" s="22" t="s">
        <v>419</v>
      </c>
      <c r="AH71" s="22" t="s">
        <v>419</v>
      </c>
      <c r="AI71" s="22" t="s">
        <v>419</v>
      </c>
      <c r="AJ71" s="22" t="s">
        <v>419</v>
      </c>
      <c r="AK71" s="22" t="s">
        <v>419</v>
      </c>
      <c r="AL71" s="40" t="s">
        <v>422</v>
      </c>
    </row>
    <row r="72" spans="1:38" ht="26.25" customHeight="1" thickBot="1" x14ac:dyDescent="0.45">
      <c r="A72" s="60" t="s">
        <v>53</v>
      </c>
      <c r="B72" s="60" t="s">
        <v>178</v>
      </c>
      <c r="C72" s="61" t="s">
        <v>179</v>
      </c>
      <c r="D72" s="62"/>
      <c r="E72" s="3">
        <v>0.15054000000000001</v>
      </c>
      <c r="F72" s="3">
        <v>5.3268000000000003E-2</v>
      </c>
      <c r="G72" s="3">
        <v>6.948E-2</v>
      </c>
      <c r="H72" s="3" t="s">
        <v>416</v>
      </c>
      <c r="I72" s="3">
        <v>2.4317999999999999E-2</v>
      </c>
      <c r="J72" s="3">
        <v>2.7792000000000001E-2</v>
      </c>
      <c r="K72" s="3">
        <v>3.474E-2</v>
      </c>
      <c r="L72" s="3">
        <v>8.7544799999999989E-5</v>
      </c>
      <c r="M72" s="3">
        <v>1.9685999999999999</v>
      </c>
      <c r="N72" s="3">
        <v>2.0843999999999998E-2</v>
      </c>
      <c r="O72" s="3">
        <v>1.737E-3</v>
      </c>
      <c r="P72" s="3">
        <v>2.7792000000000001E-2</v>
      </c>
      <c r="Q72" s="3">
        <v>1.158E-4</v>
      </c>
      <c r="R72" s="3">
        <v>1.5053999999999998E-3</v>
      </c>
      <c r="S72" s="3">
        <v>2.316E-2</v>
      </c>
      <c r="T72" s="3">
        <v>5.79E-3</v>
      </c>
      <c r="U72" s="3" t="s">
        <v>416</v>
      </c>
      <c r="V72" s="3">
        <v>3.1265999999999995E-2</v>
      </c>
      <c r="W72" s="3">
        <v>3.4740000000000002</v>
      </c>
      <c r="X72" s="3" t="s">
        <v>416</v>
      </c>
      <c r="Y72" s="3" t="s">
        <v>416</v>
      </c>
      <c r="Z72" s="3" t="s">
        <v>416</v>
      </c>
      <c r="AA72" s="3" t="s">
        <v>416</v>
      </c>
      <c r="AB72" s="3">
        <v>0.55584</v>
      </c>
      <c r="AC72" s="3" t="s">
        <v>416</v>
      </c>
      <c r="AD72" s="3">
        <v>2.895</v>
      </c>
      <c r="AE72" s="51"/>
      <c r="AF72" s="22" t="s">
        <v>419</v>
      </c>
      <c r="AG72" s="22" t="s">
        <v>419</v>
      </c>
      <c r="AH72" s="22" t="s">
        <v>419</v>
      </c>
      <c r="AI72" s="22" t="s">
        <v>419</v>
      </c>
      <c r="AJ72" s="22" t="s">
        <v>419</v>
      </c>
      <c r="AK72" s="22">
        <v>1158</v>
      </c>
      <c r="AL72" s="40" t="s">
        <v>180</v>
      </c>
    </row>
    <row r="73" spans="1:38" ht="26.25" customHeight="1" thickBot="1" x14ac:dyDescent="0.45">
      <c r="A73" s="60" t="s">
        <v>53</v>
      </c>
      <c r="B73" s="60" t="s">
        <v>181</v>
      </c>
      <c r="C73" s="61" t="s">
        <v>182</v>
      </c>
      <c r="D73" s="62"/>
      <c r="E73" s="3">
        <v>0.19569846833649274</v>
      </c>
      <c r="F73" s="3" t="s">
        <v>416</v>
      </c>
      <c r="G73" s="3">
        <v>0.93899999999999995</v>
      </c>
      <c r="H73" s="3" t="s">
        <v>416</v>
      </c>
      <c r="I73" s="3">
        <v>0.12141176470588236</v>
      </c>
      <c r="J73" s="3">
        <v>0.17199999999999999</v>
      </c>
      <c r="K73" s="3">
        <v>0.20235294117647057</v>
      </c>
      <c r="L73" s="3">
        <v>1.2141176470588237E-2</v>
      </c>
      <c r="M73" s="3" t="s">
        <v>416</v>
      </c>
      <c r="N73" s="3" t="s">
        <v>416</v>
      </c>
      <c r="O73" s="3" t="s">
        <v>416</v>
      </c>
      <c r="P73" s="3" t="s">
        <v>416</v>
      </c>
      <c r="Q73" s="3" t="s">
        <v>416</v>
      </c>
      <c r="R73" s="3">
        <v>3.05</v>
      </c>
      <c r="S73" s="3" t="s">
        <v>416</v>
      </c>
      <c r="T73" s="3">
        <v>8.4700000000000006</v>
      </c>
      <c r="U73" s="3" t="s">
        <v>416</v>
      </c>
      <c r="V73" s="3" t="s">
        <v>416</v>
      </c>
      <c r="W73" s="3" t="s">
        <v>416</v>
      </c>
      <c r="X73" s="3" t="s">
        <v>416</v>
      </c>
      <c r="Y73" s="3" t="s">
        <v>416</v>
      </c>
      <c r="Z73" s="3" t="s">
        <v>416</v>
      </c>
      <c r="AA73" s="3" t="s">
        <v>416</v>
      </c>
      <c r="AB73" s="3" t="s">
        <v>416</v>
      </c>
      <c r="AC73" s="3" t="s">
        <v>416</v>
      </c>
      <c r="AD73" s="3" t="s">
        <v>416</v>
      </c>
      <c r="AE73" s="51"/>
      <c r="AF73" s="22" t="s">
        <v>419</v>
      </c>
      <c r="AG73" s="22" t="s">
        <v>419</v>
      </c>
      <c r="AH73" s="22" t="s">
        <v>419</v>
      </c>
      <c r="AI73" s="22" t="s">
        <v>419</v>
      </c>
      <c r="AJ73" s="22" t="s">
        <v>419</v>
      </c>
      <c r="AK73" s="22" t="s">
        <v>430</v>
      </c>
      <c r="AL73" s="40" t="s">
        <v>183</v>
      </c>
    </row>
    <row r="74" spans="1:38" ht="26.25" customHeight="1" thickBot="1" x14ac:dyDescent="0.45">
      <c r="A74" s="60" t="s">
        <v>53</v>
      </c>
      <c r="B74" s="60" t="s">
        <v>184</v>
      </c>
      <c r="C74" s="61" t="s">
        <v>185</v>
      </c>
      <c r="D74" s="62"/>
      <c r="E74" s="3">
        <v>0.18118999999999999</v>
      </c>
      <c r="F74" s="3" t="s">
        <v>416</v>
      </c>
      <c r="G74" s="3">
        <v>0.81535500000000005</v>
      </c>
      <c r="H74" s="3" t="s">
        <v>416</v>
      </c>
      <c r="I74" s="3">
        <v>0.10871400000000001</v>
      </c>
      <c r="J74" s="3">
        <v>0.12683299999999997</v>
      </c>
      <c r="K74" s="3">
        <v>0.16307099999999999</v>
      </c>
      <c r="L74" s="3">
        <v>2.500422E-3</v>
      </c>
      <c r="M74" s="3">
        <v>26.272549999999999</v>
      </c>
      <c r="N74" s="3" t="s">
        <v>416</v>
      </c>
      <c r="O74" s="3" t="s">
        <v>416</v>
      </c>
      <c r="P74" s="3" t="s">
        <v>416</v>
      </c>
      <c r="Q74" s="3" t="s">
        <v>416</v>
      </c>
      <c r="R74" s="3" t="s">
        <v>416</v>
      </c>
      <c r="S74" s="3" t="s">
        <v>416</v>
      </c>
      <c r="T74" s="3" t="s">
        <v>416</v>
      </c>
      <c r="U74" s="3" t="s">
        <v>416</v>
      </c>
      <c r="V74" s="3" t="s">
        <v>416</v>
      </c>
      <c r="W74" s="3" t="s">
        <v>416</v>
      </c>
      <c r="X74" s="3">
        <v>1.6307099999999999</v>
      </c>
      <c r="Y74" s="3">
        <v>1.6307099999999999</v>
      </c>
      <c r="Z74" s="3">
        <v>1.6307099999999999</v>
      </c>
      <c r="AA74" s="3">
        <v>0.19930900000000001</v>
      </c>
      <c r="AB74" s="3">
        <v>5.0914390000000003</v>
      </c>
      <c r="AC74" s="3" t="s">
        <v>416</v>
      </c>
      <c r="AD74" s="3" t="s">
        <v>416</v>
      </c>
      <c r="AE74" s="51"/>
      <c r="AF74" s="22" t="s">
        <v>419</v>
      </c>
      <c r="AG74" s="22" t="s">
        <v>419</v>
      </c>
      <c r="AH74" s="22" t="s">
        <v>419</v>
      </c>
      <c r="AI74" s="22" t="s">
        <v>419</v>
      </c>
      <c r="AJ74" s="22" t="s">
        <v>419</v>
      </c>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t="s">
        <v>419</v>
      </c>
      <c r="AG75" s="22" t="s">
        <v>419</v>
      </c>
      <c r="AH75" s="22" t="s">
        <v>419</v>
      </c>
      <c r="AI75" s="22" t="s">
        <v>419</v>
      </c>
      <c r="AJ75" s="22" t="s">
        <v>419</v>
      </c>
      <c r="AK75" s="22" t="s">
        <v>419</v>
      </c>
      <c r="AL75" s="40" t="s">
        <v>189</v>
      </c>
    </row>
    <row r="76" spans="1:38" ht="26.25" customHeight="1" thickBot="1" x14ac:dyDescent="0.45">
      <c r="A76" s="60" t="s">
        <v>53</v>
      </c>
      <c r="B76" s="60" t="s">
        <v>190</v>
      </c>
      <c r="C76" s="61" t="s">
        <v>191</v>
      </c>
      <c r="D76" s="62"/>
      <c r="E76" s="3" t="s">
        <v>416</v>
      </c>
      <c r="F76" s="3" t="s">
        <v>416</v>
      </c>
      <c r="G76" s="3">
        <v>8.5000000000000006E-2</v>
      </c>
      <c r="H76" s="3" t="s">
        <v>416</v>
      </c>
      <c r="I76" s="3">
        <v>1.36E-4</v>
      </c>
      <c r="J76" s="3">
        <v>2.72E-4</v>
      </c>
      <c r="K76" s="3">
        <v>3.4000000000000002E-4</v>
      </c>
      <c r="L76" s="3" t="s">
        <v>416</v>
      </c>
      <c r="M76" s="3" t="s">
        <v>416</v>
      </c>
      <c r="N76" s="3">
        <v>1.8700000000000001E-2</v>
      </c>
      <c r="O76" s="3">
        <v>8.5000000000000006E-4</v>
      </c>
      <c r="P76" s="3" t="s">
        <v>416</v>
      </c>
      <c r="Q76" s="3">
        <v>5.0999999999999995E-3</v>
      </c>
      <c r="R76" s="3" t="s">
        <v>416</v>
      </c>
      <c r="S76" s="3" t="s">
        <v>416</v>
      </c>
      <c r="T76" s="3" t="s">
        <v>416</v>
      </c>
      <c r="U76" s="3" t="s">
        <v>416</v>
      </c>
      <c r="V76" s="3">
        <v>8.5000000000000006E-4</v>
      </c>
      <c r="W76" s="3">
        <v>5.4400000000000011E-2</v>
      </c>
      <c r="X76" s="3" t="s">
        <v>416</v>
      </c>
      <c r="Y76" s="3" t="s">
        <v>416</v>
      </c>
      <c r="Z76" s="3" t="s">
        <v>416</v>
      </c>
      <c r="AA76" s="3" t="s">
        <v>416</v>
      </c>
      <c r="AB76" s="3" t="s">
        <v>416</v>
      </c>
      <c r="AC76" s="3" t="s">
        <v>416</v>
      </c>
      <c r="AD76" s="3">
        <v>44.2</v>
      </c>
      <c r="AE76" s="51"/>
      <c r="AF76" s="22" t="s">
        <v>419</v>
      </c>
      <c r="AG76" s="22" t="s">
        <v>419</v>
      </c>
      <c r="AH76" s="22" t="s">
        <v>419</v>
      </c>
      <c r="AI76" s="22" t="s">
        <v>419</v>
      </c>
      <c r="AJ76" s="22" t="s">
        <v>419</v>
      </c>
      <c r="AK76" s="22">
        <v>17</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t="s">
        <v>419</v>
      </c>
      <c r="AG77" s="22" t="s">
        <v>419</v>
      </c>
      <c r="AH77" s="22" t="s">
        <v>419</v>
      </c>
      <c r="AI77" s="22" t="s">
        <v>419</v>
      </c>
      <c r="AJ77" s="22" t="s">
        <v>419</v>
      </c>
      <c r="AK77" s="22" t="s">
        <v>419</v>
      </c>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t="s">
        <v>419</v>
      </c>
      <c r="AG78" s="22" t="s">
        <v>419</v>
      </c>
      <c r="AH78" s="22" t="s">
        <v>419</v>
      </c>
      <c r="AI78" s="22" t="s">
        <v>419</v>
      </c>
      <c r="AJ78" s="22" t="s">
        <v>419</v>
      </c>
      <c r="AK78" s="22" t="s">
        <v>419</v>
      </c>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t="s">
        <v>419</v>
      </c>
      <c r="AG79" s="22" t="s">
        <v>419</v>
      </c>
      <c r="AH79" s="22" t="s">
        <v>419</v>
      </c>
      <c r="AI79" s="22" t="s">
        <v>419</v>
      </c>
      <c r="AJ79" s="22" t="s">
        <v>419</v>
      </c>
      <c r="AK79" s="22" t="s">
        <v>419</v>
      </c>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t="s">
        <v>419</v>
      </c>
      <c r="AG80" s="22" t="s">
        <v>419</v>
      </c>
      <c r="AH80" s="22" t="s">
        <v>419</v>
      </c>
      <c r="AI80" s="22" t="s">
        <v>419</v>
      </c>
      <c r="AJ80" s="22" t="s">
        <v>419</v>
      </c>
      <c r="AK80" s="22" t="s">
        <v>419</v>
      </c>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t="s">
        <v>419</v>
      </c>
      <c r="AG81" s="22" t="s">
        <v>419</v>
      </c>
      <c r="AH81" s="22" t="s">
        <v>419</v>
      </c>
      <c r="AI81" s="22" t="s">
        <v>419</v>
      </c>
      <c r="AJ81" s="22" t="s">
        <v>419</v>
      </c>
      <c r="AK81" s="22" t="s">
        <v>419</v>
      </c>
      <c r="AL81" s="40" t="s">
        <v>206</v>
      </c>
    </row>
    <row r="82" spans="1:38" ht="26.25" customHeight="1" thickBot="1" x14ac:dyDescent="0.45">
      <c r="A82" s="60" t="s">
        <v>207</v>
      </c>
      <c r="B82" s="64" t="s">
        <v>208</v>
      </c>
      <c r="C82" s="70" t="s">
        <v>209</v>
      </c>
      <c r="D82" s="62"/>
      <c r="E82" s="3" t="s">
        <v>419</v>
      </c>
      <c r="F82" s="3">
        <v>22.030310434849298</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10783748</v>
      </c>
      <c r="AL82" s="40" t="s">
        <v>218</v>
      </c>
    </row>
    <row r="83" spans="1:38" ht="26.25" customHeight="1" thickBot="1" x14ac:dyDescent="0.45">
      <c r="A83" s="60" t="s">
        <v>53</v>
      </c>
      <c r="B83" s="71" t="s">
        <v>210</v>
      </c>
      <c r="C83" s="72" t="s">
        <v>211</v>
      </c>
      <c r="D83" s="62"/>
      <c r="E83" s="3" t="s">
        <v>416</v>
      </c>
      <c r="F83" s="3">
        <v>8.9130073920000007E-3</v>
      </c>
      <c r="G83" s="3" t="s">
        <v>416</v>
      </c>
      <c r="H83" s="3" t="s">
        <v>419</v>
      </c>
      <c r="I83" s="3">
        <v>8.9130073920000094E-4</v>
      </c>
      <c r="J83" s="3">
        <v>1.1698322202000009E-2</v>
      </c>
      <c r="K83" s="3">
        <v>7.7988814680000003</v>
      </c>
      <c r="L83" s="3">
        <v>5.0804142134400058E-5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557062962</v>
      </c>
      <c r="AL83" s="40" t="s">
        <v>411</v>
      </c>
    </row>
    <row r="84" spans="1:38" ht="26.25" customHeight="1" thickBot="1" x14ac:dyDescent="0.45">
      <c r="A84" s="60" t="s">
        <v>53</v>
      </c>
      <c r="B84" s="71" t="s">
        <v>212</v>
      </c>
      <c r="C84" s="72" t="s">
        <v>213</v>
      </c>
      <c r="D84" s="62"/>
      <c r="E84" s="3" t="s">
        <v>416</v>
      </c>
      <c r="F84" s="3">
        <v>2.4390758925000002E-2</v>
      </c>
      <c r="G84" s="3" t="s">
        <v>419</v>
      </c>
      <c r="H84" s="3" t="s">
        <v>419</v>
      </c>
      <c r="I84" s="3">
        <v>1.5009697800000001E-2</v>
      </c>
      <c r="J84" s="3">
        <v>7.5048488999999996E-2</v>
      </c>
      <c r="K84" s="3">
        <v>0.30019395599999998</v>
      </c>
      <c r="L84" s="3">
        <v>1.9512607139999999E-6</v>
      </c>
      <c r="M84" s="3">
        <v>1.7824016137500001E-3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18762122.25</v>
      </c>
      <c r="AL84" s="40" t="s">
        <v>411</v>
      </c>
    </row>
    <row r="85" spans="1:38" ht="26.25" customHeight="1" thickBot="1" x14ac:dyDescent="0.45">
      <c r="A85" s="60" t="s">
        <v>207</v>
      </c>
      <c r="B85" s="66" t="s">
        <v>214</v>
      </c>
      <c r="C85" s="72" t="s">
        <v>402</v>
      </c>
      <c r="D85" s="62"/>
      <c r="E85" s="3" t="s">
        <v>419</v>
      </c>
      <c r="F85" s="3">
        <v>12.977831329999999</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132996801</v>
      </c>
      <c r="AL85" s="40" t="s">
        <v>215</v>
      </c>
    </row>
    <row r="86" spans="1:38" ht="26.25" customHeight="1" thickBot="1" x14ac:dyDescent="0.45">
      <c r="A86" s="60" t="s">
        <v>207</v>
      </c>
      <c r="B86" s="66" t="s">
        <v>216</v>
      </c>
      <c r="C86" s="70" t="s">
        <v>217</v>
      </c>
      <c r="D86" s="62"/>
      <c r="E86" s="3" t="s">
        <v>419</v>
      </c>
      <c r="F86" s="3">
        <v>2.3968329799999997</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5379475</v>
      </c>
      <c r="AL86" s="40" t="s">
        <v>218</v>
      </c>
    </row>
    <row r="87" spans="1:38" ht="26.25" customHeight="1" thickBot="1" x14ac:dyDescent="0.45">
      <c r="A87" s="60" t="s">
        <v>207</v>
      </c>
      <c r="B87" s="66" t="s">
        <v>219</v>
      </c>
      <c r="C87" s="70" t="s">
        <v>220</v>
      </c>
      <c r="D87" s="62"/>
      <c r="E87" s="3" t="s">
        <v>419</v>
      </c>
      <c r="F87" s="3">
        <v>0.21447196999999998</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1029190</v>
      </c>
      <c r="AL87" s="40" t="s">
        <v>218</v>
      </c>
    </row>
    <row r="88" spans="1:38" ht="26.25" customHeight="1" thickBot="1" x14ac:dyDescent="0.45">
      <c r="A88" s="60" t="s">
        <v>207</v>
      </c>
      <c r="B88" s="66" t="s">
        <v>221</v>
      </c>
      <c r="C88" s="70" t="s">
        <v>222</v>
      </c>
      <c r="D88" s="62"/>
      <c r="E88" s="3" t="s">
        <v>416</v>
      </c>
      <c r="F88" s="3">
        <v>5.0938668996668994</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4.8539515200000001E-2</v>
      </c>
      <c r="Y88" s="3" t="s">
        <v>416</v>
      </c>
      <c r="Z88" s="3" t="s">
        <v>416</v>
      </c>
      <c r="AA88" s="3" t="s">
        <v>416</v>
      </c>
      <c r="AB88" s="3">
        <v>4.8539515200000001E-2</v>
      </c>
      <c r="AC88" s="3" t="s">
        <v>416</v>
      </c>
      <c r="AD88" s="3" t="s">
        <v>416</v>
      </c>
      <c r="AE88" s="51"/>
      <c r="AF88" s="22" t="s">
        <v>419</v>
      </c>
      <c r="AG88" s="22" t="s">
        <v>419</v>
      </c>
      <c r="AH88" s="22" t="s">
        <v>419</v>
      </c>
      <c r="AI88" s="22" t="s">
        <v>419</v>
      </c>
      <c r="AJ88" s="22" t="s">
        <v>419</v>
      </c>
      <c r="AK88" s="22">
        <v>319646019.45634496</v>
      </c>
      <c r="AL88" s="40" t="s">
        <v>411</v>
      </c>
    </row>
    <row r="89" spans="1:38" ht="26.25" customHeight="1" thickBot="1" x14ac:dyDescent="0.45">
      <c r="A89" s="60" t="s">
        <v>207</v>
      </c>
      <c r="B89" s="66" t="s">
        <v>223</v>
      </c>
      <c r="C89" s="70" t="s">
        <v>224</v>
      </c>
      <c r="D89" s="62"/>
      <c r="E89" s="3" t="s">
        <v>419</v>
      </c>
      <c r="F89" s="3">
        <v>4.0536772499999998</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16214709</v>
      </c>
      <c r="AL89" s="40" t="s">
        <v>411</v>
      </c>
    </row>
    <row r="90" spans="1:38" s="5" customFormat="1" ht="26.25" customHeight="1" thickBot="1" x14ac:dyDescent="0.45">
      <c r="A90" s="60" t="s">
        <v>207</v>
      </c>
      <c r="B90" s="66" t="s">
        <v>225</v>
      </c>
      <c r="C90" s="70" t="s">
        <v>226</v>
      </c>
      <c r="D90" s="62"/>
      <c r="E90" s="3" t="s">
        <v>419</v>
      </c>
      <c r="F90" s="3">
        <v>3.1630948891298498</v>
      </c>
      <c r="G90" s="3" t="s">
        <v>419</v>
      </c>
      <c r="H90" s="3" t="s">
        <v>419</v>
      </c>
      <c r="I90" s="3">
        <v>0.430674</v>
      </c>
      <c r="J90" s="3">
        <v>0.646011</v>
      </c>
      <c r="K90" s="3">
        <v>0.78956900000000008</v>
      </c>
      <c r="L90" s="3" t="s">
        <v>419</v>
      </c>
      <c r="M90" s="3" t="s">
        <v>419</v>
      </c>
      <c r="N90" s="3" t="s">
        <v>419</v>
      </c>
      <c r="O90" s="3" t="s">
        <v>419</v>
      </c>
      <c r="P90" s="3" t="s">
        <v>419</v>
      </c>
      <c r="Q90" s="3" t="s">
        <v>419</v>
      </c>
      <c r="R90" s="3" t="s">
        <v>419</v>
      </c>
      <c r="S90" s="3" t="s">
        <v>419</v>
      </c>
      <c r="T90" s="3" t="s">
        <v>419</v>
      </c>
      <c r="U90" s="3" t="s">
        <v>419</v>
      </c>
      <c r="V90" s="3" t="s">
        <v>419</v>
      </c>
      <c r="W90" s="3" t="s">
        <v>419</v>
      </c>
      <c r="X90" s="3">
        <v>2.0988449999999998E-3</v>
      </c>
      <c r="Y90" s="3">
        <v>1.059417E-3</v>
      </c>
      <c r="Z90" s="3">
        <v>1.059417E-3</v>
      </c>
      <c r="AA90" s="3">
        <v>1.059417E-3</v>
      </c>
      <c r="AB90" s="3">
        <v>5.2770960000000002E-3</v>
      </c>
      <c r="AC90" s="3" t="s">
        <v>419</v>
      </c>
      <c r="AD90" s="3" t="s">
        <v>419</v>
      </c>
      <c r="AE90" s="51"/>
      <c r="AF90" s="22" t="s">
        <v>419</v>
      </c>
      <c r="AG90" s="22" t="s">
        <v>419</v>
      </c>
      <c r="AH90" s="22" t="s">
        <v>419</v>
      </c>
      <c r="AI90" s="22" t="s">
        <v>419</v>
      </c>
      <c r="AJ90" s="22" t="s">
        <v>419</v>
      </c>
      <c r="AK90" s="22" t="s">
        <v>419</v>
      </c>
      <c r="AL90" s="40"/>
    </row>
    <row r="91" spans="1:38" ht="26.25" customHeight="1" thickBot="1" x14ac:dyDescent="0.45">
      <c r="A91" s="60" t="s">
        <v>207</v>
      </c>
      <c r="B91" s="64" t="s">
        <v>403</v>
      </c>
      <c r="C91" s="66" t="s">
        <v>227</v>
      </c>
      <c r="D91" s="62"/>
      <c r="E91" s="3">
        <v>4.7285074262800007E-2</v>
      </c>
      <c r="F91" s="3">
        <v>0.68249846455738061</v>
      </c>
      <c r="G91" s="3">
        <v>6.2755600000000003E-4</v>
      </c>
      <c r="H91" s="3">
        <v>0.10889380110590001</v>
      </c>
      <c r="I91" s="3">
        <v>0.70847648707400013</v>
      </c>
      <c r="J91" s="3">
        <v>0.70848645731800008</v>
      </c>
      <c r="K91" s="3">
        <v>0.7084885166160001</v>
      </c>
      <c r="L91" s="3">
        <v>0.31881441918330006</v>
      </c>
      <c r="M91" s="3">
        <v>1.4472805750446003</v>
      </c>
      <c r="N91" s="3">
        <v>0.16291520000000001</v>
      </c>
      <c r="O91" s="3">
        <v>0.1420006827884</v>
      </c>
      <c r="P91" s="3">
        <v>1.18446E-5</v>
      </c>
      <c r="Q91" s="3">
        <v>2.7637400000000002E-4</v>
      </c>
      <c r="R91" s="3">
        <v>3.2416800000000003E-3</v>
      </c>
      <c r="S91" s="3">
        <v>0.2339563387884</v>
      </c>
      <c r="T91" s="3">
        <v>7.7080569394200008E-2</v>
      </c>
      <c r="U91" s="3" t="s">
        <v>416</v>
      </c>
      <c r="V91" s="3">
        <v>0.1248745693942</v>
      </c>
      <c r="W91" s="3">
        <v>4.723104626280001E-2</v>
      </c>
      <c r="X91" s="3">
        <v>2.9125811862060003E-3</v>
      </c>
      <c r="Y91" s="3">
        <v>1.1807761565700002E-3</v>
      </c>
      <c r="Z91" s="3">
        <v>1.1807761565700002E-3</v>
      </c>
      <c r="AA91" s="3">
        <v>1.1807761565700002E-3</v>
      </c>
      <c r="AB91" s="3">
        <v>6.4549096559160003E-3</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t="s">
        <v>419</v>
      </c>
      <c r="AG92" s="22" t="s">
        <v>419</v>
      </c>
      <c r="AH92" s="22" t="s">
        <v>419</v>
      </c>
      <c r="AI92" s="22" t="s">
        <v>419</v>
      </c>
      <c r="AJ92" s="22" t="s">
        <v>419</v>
      </c>
      <c r="AK92" s="22" t="s">
        <v>419</v>
      </c>
      <c r="AL92" s="40" t="s">
        <v>230</v>
      </c>
    </row>
    <row r="93" spans="1:38" ht="26.25" customHeight="1" thickBot="1" x14ac:dyDescent="0.45">
      <c r="A93" s="60" t="s">
        <v>53</v>
      </c>
      <c r="B93" s="64" t="s">
        <v>231</v>
      </c>
      <c r="C93" s="61" t="s">
        <v>404</v>
      </c>
      <c r="D93" s="67"/>
      <c r="E93" s="3" t="s">
        <v>419</v>
      </c>
      <c r="F93" s="3">
        <v>4.2909946302995303</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2990241.5056191315</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0.43104852500000002</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431048.52500000002</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6.1757478212229794E-2</v>
      </c>
      <c r="F99" s="3">
        <v>3.2894970334347757</v>
      </c>
      <c r="G99" s="3" t="s">
        <v>419</v>
      </c>
      <c r="H99" s="3">
        <v>2.7266009145507293</v>
      </c>
      <c r="I99" s="3">
        <v>4.3459051493699996E-2</v>
      </c>
      <c r="J99" s="3">
        <v>6.6778542539099997E-2</v>
      </c>
      <c r="K99" s="3">
        <v>0.14627680746659999</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105.99768657</v>
      </c>
      <c r="AL99" s="40" t="s">
        <v>244</v>
      </c>
    </row>
    <row r="100" spans="1:38" ht="26.25" customHeight="1" thickBot="1" x14ac:dyDescent="0.45">
      <c r="A100" s="60" t="s">
        <v>242</v>
      </c>
      <c r="B100" s="60" t="s">
        <v>245</v>
      </c>
      <c r="C100" s="61" t="s">
        <v>407</v>
      </c>
      <c r="D100" s="74"/>
      <c r="E100" s="3">
        <v>9.7174254872379989E-2</v>
      </c>
      <c r="F100" s="3">
        <v>1.8273526257052037</v>
      </c>
      <c r="G100" s="3" t="s">
        <v>419</v>
      </c>
      <c r="H100" s="3">
        <v>3.1560654963624324</v>
      </c>
      <c r="I100" s="3">
        <v>8.060537270519999E-2</v>
      </c>
      <c r="J100" s="3">
        <v>0.1209080590578</v>
      </c>
      <c r="K100" s="3">
        <v>0.26420649942259994</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447.80762613999997</v>
      </c>
      <c r="AL100" s="40" t="s">
        <v>244</v>
      </c>
    </row>
    <row r="101" spans="1:38" ht="26.25" customHeight="1" thickBot="1" x14ac:dyDescent="0.45">
      <c r="A101" s="60" t="s">
        <v>242</v>
      </c>
      <c r="B101" s="60" t="s">
        <v>246</v>
      </c>
      <c r="C101" s="61" t="s">
        <v>247</v>
      </c>
      <c r="D101" s="74"/>
      <c r="E101" s="3">
        <v>0.10416282000000002</v>
      </c>
      <c r="F101" s="3">
        <v>0.32451624610373242</v>
      </c>
      <c r="G101" s="3" t="s">
        <v>419</v>
      </c>
      <c r="H101" s="3">
        <v>3.569225685575582</v>
      </c>
      <c r="I101" s="3">
        <v>0.1736047</v>
      </c>
      <c r="J101" s="3">
        <v>0.52081410000000006</v>
      </c>
      <c r="K101" s="3">
        <v>1.2152329000000002</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8680.2350000000006</v>
      </c>
      <c r="AL101" s="40" t="s">
        <v>244</v>
      </c>
    </row>
    <row r="102" spans="1:38" ht="26.25" customHeight="1" thickBot="1" x14ac:dyDescent="0.45">
      <c r="A102" s="60" t="s">
        <v>242</v>
      </c>
      <c r="B102" s="60" t="s">
        <v>248</v>
      </c>
      <c r="C102" s="61" t="s">
        <v>385</v>
      </c>
      <c r="D102" s="74"/>
      <c r="E102" s="3">
        <v>7.9254340000000003E-3</v>
      </c>
      <c r="F102" s="3">
        <v>0.26009130439317474</v>
      </c>
      <c r="G102" s="3" t="s">
        <v>419</v>
      </c>
      <c r="H102" s="3">
        <v>2.8162673170048733</v>
      </c>
      <c r="I102" s="3">
        <v>3.7349010569451527E-3</v>
      </c>
      <c r="J102" s="3">
        <v>8.2595537927088639E-2</v>
      </c>
      <c r="K102" s="3">
        <v>0.54519031637839599</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697.72400000000005</v>
      </c>
      <c r="AL102" s="40" t="s">
        <v>244</v>
      </c>
    </row>
    <row r="103" spans="1:38" ht="26.25" customHeight="1" thickBot="1" x14ac:dyDescent="0.45">
      <c r="A103" s="60" t="s">
        <v>242</v>
      </c>
      <c r="B103" s="60" t="s">
        <v>249</v>
      </c>
      <c r="C103" s="61" t="s">
        <v>250</v>
      </c>
      <c r="D103" s="74"/>
      <c r="E103" s="3">
        <v>3.7623900000000005E-4</v>
      </c>
      <c r="F103" s="3">
        <v>7.0367526953854523E-2</v>
      </c>
      <c r="G103" s="3" t="s">
        <v>419</v>
      </c>
      <c r="H103" s="3">
        <v>2.5308588592301267E-2</v>
      </c>
      <c r="I103" s="3">
        <v>1.9945200000000001E-3</v>
      </c>
      <c r="J103" s="3">
        <v>3.0371100000000009E-3</v>
      </c>
      <c r="K103" s="3">
        <v>6.5728500000000007E-3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4.5330000000000004</v>
      </c>
      <c r="AL103" s="40" t="s">
        <v>244</v>
      </c>
    </row>
    <row r="104" spans="1:38" ht="26.25" customHeight="1" thickBot="1" x14ac:dyDescent="0.45">
      <c r="A104" s="60" t="s">
        <v>242</v>
      </c>
      <c r="B104" s="60" t="s">
        <v>251</v>
      </c>
      <c r="C104" s="61" t="s">
        <v>252</v>
      </c>
      <c r="D104" s="74"/>
      <c r="E104" s="3">
        <v>4.7706047999999994E-2</v>
      </c>
      <c r="F104" s="3">
        <v>0.68156086657080128</v>
      </c>
      <c r="G104" s="3" t="s">
        <v>419</v>
      </c>
      <c r="H104" s="3">
        <v>1.9350426841678232</v>
      </c>
      <c r="I104" s="3">
        <v>7.9510079999999997E-2</v>
      </c>
      <c r="J104" s="3">
        <v>0.23853024</v>
      </c>
      <c r="K104" s="3">
        <v>0.55657056000000005</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3975.5039999999999</v>
      </c>
      <c r="AL104" s="40" t="s">
        <v>244</v>
      </c>
    </row>
    <row r="105" spans="1:38" ht="26.25" customHeight="1" thickBot="1" x14ac:dyDescent="0.45">
      <c r="A105" s="60" t="s">
        <v>242</v>
      </c>
      <c r="B105" s="60" t="s">
        <v>253</v>
      </c>
      <c r="C105" s="61" t="s">
        <v>254</v>
      </c>
      <c r="D105" s="74"/>
      <c r="E105" s="3">
        <v>3.5924999999999998E-3</v>
      </c>
      <c r="F105" s="3" t="s">
        <v>417</v>
      </c>
      <c r="G105" s="3" t="s">
        <v>419</v>
      </c>
      <c r="H105" s="3" t="s">
        <v>417</v>
      </c>
      <c r="I105" s="3">
        <v>2.0118000000000002E-3</v>
      </c>
      <c r="J105" s="3">
        <v>3.1614E-3</v>
      </c>
      <c r="K105" s="3">
        <v>6.8975999999999994E-3</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14.37</v>
      </c>
      <c r="AL105" s="40" t="s">
        <v>244</v>
      </c>
    </row>
    <row r="106" spans="1:38" ht="26.25" customHeight="1" thickBot="1" x14ac:dyDescent="0.45">
      <c r="A106" s="60" t="s">
        <v>242</v>
      </c>
      <c r="B106" s="60" t="s">
        <v>255</v>
      </c>
      <c r="C106" s="61" t="s">
        <v>256</v>
      </c>
      <c r="D106" s="74"/>
      <c r="E106" s="3">
        <v>2.0877500000000002E-3</v>
      </c>
      <c r="F106" s="3" t="s">
        <v>417</v>
      </c>
      <c r="G106" s="3" t="s">
        <v>419</v>
      </c>
      <c r="H106" s="3" t="s">
        <v>417</v>
      </c>
      <c r="I106" s="3">
        <v>8.3510000000000019E-4</v>
      </c>
      <c r="J106" s="3">
        <v>1.3361600000000003E-3</v>
      </c>
      <c r="K106" s="3">
        <v>2.8393400000000005E-3</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8.3510000000000009</v>
      </c>
      <c r="AL106" s="40" t="s">
        <v>244</v>
      </c>
    </row>
    <row r="107" spans="1:38" ht="26.25" customHeight="1" thickBot="1" x14ac:dyDescent="0.45">
      <c r="A107" s="60" t="s">
        <v>242</v>
      </c>
      <c r="B107" s="60" t="s">
        <v>257</v>
      </c>
      <c r="C107" s="61" t="s">
        <v>378</v>
      </c>
      <c r="D107" s="74"/>
      <c r="E107" s="3">
        <v>0.13302955903999997</v>
      </c>
      <c r="F107" s="3">
        <v>0.45781827612672332</v>
      </c>
      <c r="G107" s="3" t="s">
        <v>419</v>
      </c>
      <c r="H107" s="3">
        <v>2.9608043078679289</v>
      </c>
      <c r="I107" s="3">
        <v>2.8506334079999997E-2</v>
      </c>
      <c r="J107" s="3">
        <v>0.38008445439999999</v>
      </c>
      <c r="K107" s="3">
        <v>1.8054011583999998</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9502.111359999999</v>
      </c>
      <c r="AL107" s="40" t="s">
        <v>244</v>
      </c>
    </row>
    <row r="108" spans="1:38" ht="26.25" customHeight="1" thickBot="1" x14ac:dyDescent="0.45">
      <c r="A108" s="60" t="s">
        <v>242</v>
      </c>
      <c r="B108" s="60" t="s">
        <v>258</v>
      </c>
      <c r="C108" s="61" t="s">
        <v>379</v>
      </c>
      <c r="D108" s="74"/>
      <c r="E108" s="3">
        <v>0.69125170867200003</v>
      </c>
      <c r="F108" s="3">
        <v>1.7229511764499588</v>
      </c>
      <c r="G108" s="3" t="s">
        <v>419</v>
      </c>
      <c r="H108" s="3">
        <v>3.3162109471830523</v>
      </c>
      <c r="I108" s="3">
        <v>5.1203830272000005E-2</v>
      </c>
      <c r="J108" s="3">
        <v>0.51203830272000006</v>
      </c>
      <c r="K108" s="3">
        <v>1.0240766054400001</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25601.915136000003</v>
      </c>
      <c r="AL108" s="40" t="s">
        <v>244</v>
      </c>
    </row>
    <row r="109" spans="1:38" ht="26.25" customHeight="1" thickBot="1" x14ac:dyDescent="0.45">
      <c r="A109" s="60" t="s">
        <v>242</v>
      </c>
      <c r="B109" s="60" t="s">
        <v>259</v>
      </c>
      <c r="C109" s="61" t="s">
        <v>380</v>
      </c>
      <c r="D109" s="74"/>
      <c r="E109" s="3">
        <v>1.5451508782080001E-2</v>
      </c>
      <c r="F109" s="3">
        <v>0.11644866654593095</v>
      </c>
      <c r="G109" s="3" t="s">
        <v>419</v>
      </c>
      <c r="H109" s="3">
        <v>0.39121938333275746</v>
      </c>
      <c r="I109" s="3">
        <v>1.14455620608E-2</v>
      </c>
      <c r="J109" s="3">
        <v>6.2950591334400008E-2</v>
      </c>
      <c r="K109" s="3">
        <v>6.2950591334400008E-2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572.27810304000002</v>
      </c>
      <c r="AL109" s="40" t="s">
        <v>244</v>
      </c>
    </row>
    <row r="110" spans="1:38" ht="26.25" customHeight="1" thickBot="1" x14ac:dyDescent="0.45">
      <c r="A110" s="60" t="s">
        <v>242</v>
      </c>
      <c r="B110" s="60" t="s">
        <v>260</v>
      </c>
      <c r="C110" s="61" t="s">
        <v>381</v>
      </c>
      <c r="D110" s="74"/>
      <c r="E110" s="3">
        <v>3.9758268211200001E-3</v>
      </c>
      <c r="F110" s="3">
        <v>1.262768660148629E-2</v>
      </c>
      <c r="G110" s="3" t="s">
        <v>419</v>
      </c>
      <c r="H110" s="3">
        <v>7.8225361361525164E-2</v>
      </c>
      <c r="I110" s="3">
        <v>3.6143880192000006E-3</v>
      </c>
      <c r="J110" s="3">
        <v>2.5300716134400006E-2</v>
      </c>
      <c r="K110" s="3">
        <v>2.5300716134400006E-2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180.71940096000003</v>
      </c>
      <c r="AL110" s="40" t="s">
        <v>244</v>
      </c>
    </row>
    <row r="111" spans="1:38" ht="26.25" customHeight="1" thickBot="1" x14ac:dyDescent="0.45">
      <c r="A111" s="60" t="s">
        <v>242</v>
      </c>
      <c r="B111" s="60" t="s">
        <v>261</v>
      </c>
      <c r="C111" s="61" t="s">
        <v>375</v>
      </c>
      <c r="D111" s="74"/>
      <c r="E111" s="3" t="s">
        <v>419</v>
      </c>
      <c r="F111" s="3">
        <v>0.10689256323495</v>
      </c>
      <c r="G111" s="3" t="s">
        <v>419</v>
      </c>
      <c r="H111" s="3">
        <v>2.623459329382499</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900.16499999999996</v>
      </c>
      <c r="AL111" s="40" t="s">
        <v>244</v>
      </c>
    </row>
    <row r="112" spans="1:38" ht="26.25" customHeight="1" thickBot="1" x14ac:dyDescent="0.45">
      <c r="A112" s="60" t="s">
        <v>262</v>
      </c>
      <c r="B112" s="60" t="s">
        <v>263</v>
      </c>
      <c r="C112" s="61" t="s">
        <v>264</v>
      </c>
      <c r="D112" s="62"/>
      <c r="E112" s="3">
        <v>7.40076</v>
      </c>
      <c r="F112" s="3" t="s">
        <v>419</v>
      </c>
      <c r="G112" s="3" t="s">
        <v>419</v>
      </c>
      <c r="H112" s="3">
        <v>12.691559571498102</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185019000</v>
      </c>
      <c r="AL112" s="40" t="s">
        <v>413</v>
      </c>
    </row>
    <row r="113" spans="1:38" ht="26.25" customHeight="1" thickBot="1" x14ac:dyDescent="0.45">
      <c r="A113" s="60" t="s">
        <v>262</v>
      </c>
      <c r="B113" s="75" t="s">
        <v>265</v>
      </c>
      <c r="C113" s="76" t="s">
        <v>266</v>
      </c>
      <c r="D113" s="62"/>
      <c r="E113" s="3">
        <v>2.2316752682978649</v>
      </c>
      <c r="F113" s="3">
        <v>3.4970669949175783</v>
      </c>
      <c r="G113" s="3" t="s">
        <v>419</v>
      </c>
      <c r="H113" s="3">
        <v>13.912159176012878</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2.1567495999999999E-2</v>
      </c>
      <c r="F114" s="3" t="s">
        <v>419</v>
      </c>
      <c r="G114" s="3" t="s">
        <v>419</v>
      </c>
      <c r="H114" s="3">
        <v>7.3329486399999991E-2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10783748</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t="s">
        <v>419</v>
      </c>
      <c r="AL115" s="40" t="s">
        <v>411</v>
      </c>
    </row>
    <row r="116" spans="1:38" ht="26.25" customHeight="1" thickBot="1" x14ac:dyDescent="0.45">
      <c r="A116" s="60" t="s">
        <v>262</v>
      </c>
      <c r="B116" s="60" t="s">
        <v>270</v>
      </c>
      <c r="C116" s="66" t="s">
        <v>408</v>
      </c>
      <c r="D116" s="62"/>
      <c r="E116" s="3">
        <v>7.6301141671864938</v>
      </c>
      <c r="F116" s="3">
        <v>0.10109099099749562</v>
      </c>
      <c r="G116" s="3" t="s">
        <v>419</v>
      </c>
      <c r="H116" s="3">
        <v>11.05630874491227</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t="s">
        <v>419</v>
      </c>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t="s">
        <v>419</v>
      </c>
      <c r="AL118" s="40" t="s">
        <v>411</v>
      </c>
    </row>
    <row r="119" spans="1:38" ht="26.25" customHeight="1" thickBot="1" x14ac:dyDescent="0.45">
      <c r="A119" s="60" t="s">
        <v>262</v>
      </c>
      <c r="B119" s="60" t="s">
        <v>274</v>
      </c>
      <c r="C119" s="61" t="s">
        <v>275</v>
      </c>
      <c r="D119" s="62"/>
      <c r="E119" s="3" t="s">
        <v>419</v>
      </c>
      <c r="F119" s="3" t="s">
        <v>419</v>
      </c>
      <c r="G119" s="3" t="s">
        <v>419</v>
      </c>
      <c r="H119" s="3" t="s">
        <v>419</v>
      </c>
      <c r="I119" s="3">
        <v>0.19524480000000008</v>
      </c>
      <c r="J119" s="3">
        <v>5.076364800000003</v>
      </c>
      <c r="K119" s="3">
        <v>5.076364800000003</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3254080.0000000014</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t="s">
        <v>419</v>
      </c>
      <c r="AL120" s="40" t="s">
        <v>411</v>
      </c>
    </row>
    <row r="121" spans="1:38" ht="26.25" customHeight="1" thickBot="1" x14ac:dyDescent="0.45">
      <c r="A121" s="60" t="s">
        <v>262</v>
      </c>
      <c r="B121" s="60" t="s">
        <v>278</v>
      </c>
      <c r="C121" s="66" t="s">
        <v>279</v>
      </c>
      <c r="D121" s="63"/>
      <c r="E121" s="3" t="s">
        <v>419</v>
      </c>
      <c r="F121" s="3">
        <v>2.431593437000001</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3254080.0000000014</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0.70218142674999995</v>
      </c>
      <c r="F123" s="3">
        <v>0.15264813624999998</v>
      </c>
      <c r="G123" s="3">
        <v>0.15264813624999998</v>
      </c>
      <c r="H123" s="3">
        <v>0.73271105399999992</v>
      </c>
      <c r="I123" s="3">
        <v>1.7423497192499997</v>
      </c>
      <c r="J123" s="3">
        <v>1.8272971009999999</v>
      </c>
      <c r="K123" s="3">
        <v>1.8569426005</v>
      </c>
      <c r="L123" s="3">
        <v>0.15264813624999998</v>
      </c>
      <c r="M123" s="3">
        <v>20.363261375749996</v>
      </c>
      <c r="N123" s="3">
        <v>3.3582589975E-2</v>
      </c>
      <c r="O123" s="3">
        <v>0.2686607198</v>
      </c>
      <c r="P123" s="3">
        <v>4.2741478149999998E-2</v>
      </c>
      <c r="Q123" s="3">
        <v>1.953896144E-3</v>
      </c>
      <c r="R123" s="3">
        <v>2.4423701799999999E-2</v>
      </c>
      <c r="S123" s="3">
        <v>2.2286627892499997E-2</v>
      </c>
      <c r="T123" s="3">
        <v>1.5875406169999998E-2</v>
      </c>
      <c r="U123" s="3">
        <v>6.1059254499999998E-3</v>
      </c>
      <c r="V123" s="3">
        <v>0.17096591259999999</v>
      </c>
      <c r="W123" s="3">
        <v>0.15264813624999998</v>
      </c>
      <c r="X123" s="3">
        <v>0.11998143509249999</v>
      </c>
      <c r="Y123" s="3">
        <v>0.3349100109325</v>
      </c>
      <c r="Z123" s="3">
        <v>0.14287865553000001</v>
      </c>
      <c r="AA123" s="3">
        <v>0.10257954756000001</v>
      </c>
      <c r="AB123" s="3" t="s">
        <v>419</v>
      </c>
      <c r="AC123" s="3" t="s">
        <v>419</v>
      </c>
      <c r="AD123" s="3" t="s">
        <v>419</v>
      </c>
      <c r="AE123" s="51"/>
      <c r="AF123" s="22" t="s">
        <v>419</v>
      </c>
      <c r="AG123" s="22" t="s">
        <v>419</v>
      </c>
      <c r="AH123" s="22" t="s">
        <v>419</v>
      </c>
      <c r="AI123" s="22" t="s">
        <v>419</v>
      </c>
      <c r="AJ123" s="22" t="s">
        <v>419</v>
      </c>
      <c r="AK123" s="22">
        <v>305.29627249999999</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1.0844669359991754</v>
      </c>
      <c r="G125" s="3" t="s">
        <v>419</v>
      </c>
      <c r="H125" s="3" t="s">
        <v>416</v>
      </c>
      <c r="I125" s="3">
        <v>1.4363694693851639E-4</v>
      </c>
      <c r="J125" s="3">
        <v>9.5322701150106319E-4</v>
      </c>
      <c r="K125" s="3">
        <v>2.0152698918949417E-3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t="s">
        <v>419</v>
      </c>
      <c r="AG125" s="22" t="s">
        <v>419</v>
      </c>
      <c r="AH125" s="22" t="s">
        <v>419</v>
      </c>
      <c r="AI125" s="22" t="s">
        <v>419</v>
      </c>
      <c r="AJ125" s="22" t="s">
        <v>419</v>
      </c>
      <c r="AK125" s="22">
        <v>4352.6347557126173</v>
      </c>
      <c r="AL125" s="40" t="s">
        <v>437</v>
      </c>
    </row>
    <row r="126" spans="1:38" ht="26.25" customHeight="1" thickBot="1" x14ac:dyDescent="0.45">
      <c r="A126" s="60" t="s">
        <v>287</v>
      </c>
      <c r="B126" s="60" t="s">
        <v>290</v>
      </c>
      <c r="C126" s="61" t="s">
        <v>291</v>
      </c>
      <c r="D126" s="62"/>
      <c r="E126" s="3" t="s">
        <v>416</v>
      </c>
      <c r="F126" s="3" t="s">
        <v>416</v>
      </c>
      <c r="G126" s="3" t="s">
        <v>416</v>
      </c>
      <c r="H126" s="3">
        <v>1.7473631999999999E-2</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t="s">
        <v>419</v>
      </c>
      <c r="AG126" s="22" t="s">
        <v>419</v>
      </c>
      <c r="AH126" s="22" t="s">
        <v>419</v>
      </c>
      <c r="AI126" s="22" t="s">
        <v>419</v>
      </c>
      <c r="AJ126" s="22" t="s">
        <v>419</v>
      </c>
      <c r="AK126" s="22">
        <v>72.806799999999996</v>
      </c>
      <c r="AL126" s="40" t="s">
        <v>438</v>
      </c>
    </row>
    <row r="127" spans="1:38" ht="26.25" customHeight="1" thickBot="1" x14ac:dyDescent="0.45">
      <c r="A127" s="60" t="s">
        <v>287</v>
      </c>
      <c r="B127" s="60" t="s">
        <v>292</v>
      </c>
      <c r="C127" s="61" t="s">
        <v>293</v>
      </c>
      <c r="D127" s="62"/>
      <c r="E127" s="3" t="s">
        <v>416</v>
      </c>
      <c r="F127" s="3" t="s">
        <v>416</v>
      </c>
      <c r="G127" s="3" t="s">
        <v>416</v>
      </c>
      <c r="H127" s="3">
        <v>7.6803571428571443E-2</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t="s">
        <v>419</v>
      </c>
      <c r="AG127" s="22" t="s">
        <v>419</v>
      </c>
      <c r="AH127" s="22" t="s">
        <v>419</v>
      </c>
      <c r="AI127" s="22" t="s">
        <v>419</v>
      </c>
      <c r="AJ127" s="22" t="s">
        <v>419</v>
      </c>
      <c r="AK127" s="22">
        <v>287.5</v>
      </c>
      <c r="AL127" s="40" t="s">
        <v>447</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t="s">
        <v>419</v>
      </c>
      <c r="AG128" s="22" t="s">
        <v>419</v>
      </c>
      <c r="AH128" s="22" t="s">
        <v>419</v>
      </c>
      <c r="AI128" s="22" t="s">
        <v>419</v>
      </c>
      <c r="AJ128" s="22" t="s">
        <v>419</v>
      </c>
      <c r="AK128" s="22" t="s">
        <v>419</v>
      </c>
      <c r="AL128" s="40" t="s">
        <v>439</v>
      </c>
    </row>
    <row r="129" spans="1:38" ht="26.25" customHeight="1" thickBot="1" x14ac:dyDescent="0.45">
      <c r="A129" s="60" t="s">
        <v>287</v>
      </c>
      <c r="B129" s="64" t="s">
        <v>297</v>
      </c>
      <c r="C129" s="72" t="s">
        <v>298</v>
      </c>
      <c r="D129" s="62"/>
      <c r="E129" s="3">
        <v>2.4012E-4</v>
      </c>
      <c r="F129" s="3">
        <v>2.0424000000000002E-3</v>
      </c>
      <c r="G129" s="3">
        <v>1.2971999999999999E-5</v>
      </c>
      <c r="H129" s="3" t="s">
        <v>416</v>
      </c>
      <c r="I129" s="3">
        <v>1.1040000000000001E-6</v>
      </c>
      <c r="J129" s="3">
        <v>1.9319999999999999E-6</v>
      </c>
      <c r="K129" s="3">
        <v>2.7600000000000003E-6</v>
      </c>
      <c r="L129" s="3">
        <v>3.8640000000000001E-8</v>
      </c>
      <c r="M129" s="3">
        <v>1.9320000000000001E-5</v>
      </c>
      <c r="N129" s="3">
        <v>3.5879999999999999E-4</v>
      </c>
      <c r="O129" s="3">
        <v>2.7600000000000003E-5</v>
      </c>
      <c r="P129" s="3">
        <v>1.5455999999999999E-5</v>
      </c>
      <c r="Q129" s="3">
        <v>4.4159999999999997E-6</v>
      </c>
      <c r="R129" s="3" t="s">
        <v>416</v>
      </c>
      <c r="S129" s="3" t="s">
        <v>416</v>
      </c>
      <c r="T129" s="3">
        <v>3.8639999999999996E-5</v>
      </c>
      <c r="U129" s="3" t="s">
        <v>416</v>
      </c>
      <c r="V129" s="3" t="s">
        <v>416</v>
      </c>
      <c r="W129" s="3">
        <v>9.6599999999999991E-2</v>
      </c>
      <c r="X129" s="3" t="s">
        <v>416</v>
      </c>
      <c r="Y129" s="3" t="s">
        <v>416</v>
      </c>
      <c r="Z129" s="3" t="s">
        <v>416</v>
      </c>
      <c r="AA129" s="3" t="s">
        <v>416</v>
      </c>
      <c r="AB129" s="3">
        <v>5.5200000000000005E-6</v>
      </c>
      <c r="AC129" s="3">
        <v>5.5199999999999997E-4</v>
      </c>
      <c r="AD129" s="3" t="s">
        <v>419</v>
      </c>
      <c r="AE129" s="51"/>
      <c r="AF129" s="22" t="s">
        <v>419</v>
      </c>
      <c r="AG129" s="22" t="s">
        <v>419</v>
      </c>
      <c r="AH129" s="22" t="s">
        <v>419</v>
      </c>
      <c r="AI129" s="22" t="s">
        <v>419</v>
      </c>
      <c r="AJ129" s="22" t="s">
        <v>419</v>
      </c>
      <c r="AK129" s="22">
        <v>0.27600000000000002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t="s">
        <v>419</v>
      </c>
      <c r="AG130" s="22" t="s">
        <v>419</v>
      </c>
      <c r="AH130" s="22" t="s">
        <v>419</v>
      </c>
      <c r="AI130" s="22" t="s">
        <v>419</v>
      </c>
      <c r="AJ130" s="22" t="s">
        <v>419</v>
      </c>
      <c r="AK130" s="22" t="s">
        <v>419</v>
      </c>
      <c r="AL130" s="40" t="s">
        <v>299</v>
      </c>
    </row>
    <row r="131" spans="1:38" ht="26.25" customHeight="1" thickBot="1" x14ac:dyDescent="0.45">
      <c r="A131" s="60" t="s">
        <v>287</v>
      </c>
      <c r="B131" s="64" t="s">
        <v>302</v>
      </c>
      <c r="C131" s="72" t="s">
        <v>303</v>
      </c>
      <c r="D131" s="62"/>
      <c r="E131" s="3">
        <v>1.0701693000000002E-2</v>
      </c>
      <c r="F131" s="3">
        <v>3.2570370000000004E-3</v>
      </c>
      <c r="G131" s="3">
        <v>1.0301542740000003E-3</v>
      </c>
      <c r="H131" s="3" t="s">
        <v>416</v>
      </c>
      <c r="I131" s="3" t="s">
        <v>416</v>
      </c>
      <c r="J131" s="3" t="s">
        <v>416</v>
      </c>
      <c r="K131" s="3">
        <v>7.9099470000000094E-4</v>
      </c>
      <c r="L131" s="3">
        <v>1.8192878100000002E-3</v>
      </c>
      <c r="M131" s="3">
        <v>1.0608634800000002E-4</v>
      </c>
      <c r="N131" s="3" t="s">
        <v>419</v>
      </c>
      <c r="O131" s="3" t="s">
        <v>419</v>
      </c>
      <c r="P131" s="3">
        <v>5.4020285100000009E-2</v>
      </c>
      <c r="Q131" s="3">
        <v>9.3058200000000022E-4</v>
      </c>
      <c r="R131" s="3">
        <v>1.8611640000000022E-4</v>
      </c>
      <c r="S131" s="3" t="s">
        <v>419</v>
      </c>
      <c r="T131" s="3">
        <v>9.3058200000000111E-5</v>
      </c>
      <c r="U131" s="3" t="s">
        <v>416</v>
      </c>
      <c r="V131" s="3" t="s">
        <v>416</v>
      </c>
      <c r="W131" s="3">
        <v>9.2774157020874461E-3</v>
      </c>
      <c r="X131" s="3" t="s">
        <v>416</v>
      </c>
      <c r="Y131" s="3" t="s">
        <v>416</v>
      </c>
      <c r="Z131" s="3" t="s">
        <v>416</v>
      </c>
      <c r="AA131" s="3" t="s">
        <v>416</v>
      </c>
      <c r="AB131" s="3">
        <v>1.8611640000000005E-7</v>
      </c>
      <c r="AC131" s="3">
        <v>0.46529100000000012</v>
      </c>
      <c r="AD131" s="3">
        <v>9.3058200000000021E-2</v>
      </c>
      <c r="AE131" s="51"/>
      <c r="AF131" s="22" t="s">
        <v>419</v>
      </c>
      <c r="AG131" s="22" t="s">
        <v>419</v>
      </c>
      <c r="AH131" s="22" t="s">
        <v>419</v>
      </c>
      <c r="AI131" s="22" t="s">
        <v>419</v>
      </c>
      <c r="AJ131" s="22" t="s">
        <v>419</v>
      </c>
      <c r="AK131" s="22">
        <v>4.6529100000000003</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t="s">
        <v>419</v>
      </c>
      <c r="AG132" s="22" t="s">
        <v>419</v>
      </c>
      <c r="AH132" s="22" t="s">
        <v>419</v>
      </c>
      <c r="AI132" s="22" t="s">
        <v>419</v>
      </c>
      <c r="AJ132" s="22" t="s">
        <v>419</v>
      </c>
      <c r="AK132" s="22" t="s">
        <v>419</v>
      </c>
      <c r="AL132" s="40"/>
    </row>
    <row r="133" spans="1:38" ht="26.25" customHeight="1" thickBot="1" x14ac:dyDescent="0.45">
      <c r="A133" s="60" t="s">
        <v>287</v>
      </c>
      <c r="B133" s="64" t="s">
        <v>306</v>
      </c>
      <c r="C133" s="72" t="s">
        <v>307</v>
      </c>
      <c r="D133" s="62"/>
      <c r="E133" s="3" t="s">
        <v>416</v>
      </c>
      <c r="F133" s="3" t="s">
        <v>416</v>
      </c>
      <c r="G133" s="3" t="s">
        <v>416</v>
      </c>
      <c r="H133" s="3" t="s">
        <v>416</v>
      </c>
      <c r="I133" s="3">
        <v>3.3588400000000001E-3</v>
      </c>
      <c r="J133" s="3">
        <v>3.9229199999999999E-3</v>
      </c>
      <c r="K133" s="3">
        <v>5.5895200000000006E-3</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t="s">
        <v>419</v>
      </c>
      <c r="AG133" s="22" t="s">
        <v>419</v>
      </c>
      <c r="AH133" s="22" t="s">
        <v>419</v>
      </c>
      <c r="AI133" s="22" t="s">
        <v>419</v>
      </c>
      <c r="AJ133" s="22" t="s">
        <v>419</v>
      </c>
      <c r="AK133" s="22">
        <v>2.5640000000000001</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t="s">
        <v>419</v>
      </c>
      <c r="AG134" s="22" t="s">
        <v>419</v>
      </c>
      <c r="AH134" s="22" t="s">
        <v>419</v>
      </c>
      <c r="AI134" s="22" t="s">
        <v>419</v>
      </c>
      <c r="AJ134" s="22" t="s">
        <v>419</v>
      </c>
      <c r="AK134" s="22" t="s">
        <v>419</v>
      </c>
      <c r="AL134" s="40"/>
    </row>
    <row r="135" spans="1:38" ht="26.25" customHeight="1" thickBot="1" x14ac:dyDescent="0.45">
      <c r="A135" s="60" t="s">
        <v>287</v>
      </c>
      <c r="B135" s="60" t="s">
        <v>310</v>
      </c>
      <c r="C135" s="61" t="s">
        <v>311</v>
      </c>
      <c r="D135" s="62"/>
      <c r="E135" s="3">
        <v>5.9056184238390017</v>
      </c>
      <c r="F135" s="3">
        <v>1.1834906661000002</v>
      </c>
      <c r="G135" s="3">
        <v>0.22486322655900007</v>
      </c>
      <c r="H135" s="3" t="s">
        <v>416</v>
      </c>
      <c r="I135" s="3">
        <v>5.4558919707210016</v>
      </c>
      <c r="J135" s="3">
        <v>5.7872693572290013</v>
      </c>
      <c r="K135" s="3">
        <v>5.8937835171780018</v>
      </c>
      <c r="L135" s="3">
        <v>3.0280200437501561</v>
      </c>
      <c r="M135" s="3">
        <v>74.417893084368018</v>
      </c>
      <c r="N135" s="3">
        <v>0.79293874628700023</v>
      </c>
      <c r="O135" s="3">
        <v>8.2844346627000021E-2</v>
      </c>
      <c r="P135" s="3" t="s">
        <v>416</v>
      </c>
      <c r="Q135" s="3">
        <v>4.7339626644000009E-2</v>
      </c>
      <c r="R135" s="3">
        <v>1.1834906661000002E-2</v>
      </c>
      <c r="S135" s="3">
        <v>0.16568869325400004</v>
      </c>
      <c r="T135" s="3" t="s">
        <v>416</v>
      </c>
      <c r="U135" s="3">
        <v>3.5504719983000012E-2</v>
      </c>
      <c r="V135" s="3">
        <v>21.362006523105006</v>
      </c>
      <c r="W135" s="3" t="s">
        <v>416</v>
      </c>
      <c r="X135" s="3">
        <v>4.4611013838599996E-3</v>
      </c>
      <c r="Y135" s="3">
        <v>8.3645650947374982E-3</v>
      </c>
      <c r="Z135" s="3">
        <v>1.8959680881405001E-2</v>
      </c>
      <c r="AA135" s="3" t="s">
        <v>416</v>
      </c>
      <c r="AB135" s="3">
        <v>3.1785347360002499E-2</v>
      </c>
      <c r="AC135" s="3" t="s">
        <v>416</v>
      </c>
      <c r="AD135" s="3" t="s">
        <v>419</v>
      </c>
      <c r="AE135" s="51"/>
      <c r="AF135" s="22" t="s">
        <v>419</v>
      </c>
      <c r="AG135" s="22" t="s">
        <v>419</v>
      </c>
      <c r="AH135" s="22" t="s">
        <v>419</v>
      </c>
      <c r="AI135" s="22" t="s">
        <v>419</v>
      </c>
      <c r="AJ135" s="22" t="s">
        <v>419</v>
      </c>
      <c r="AK135" s="22">
        <v>1183.4906661000002</v>
      </c>
      <c r="AL135" s="40" t="s">
        <v>448</v>
      </c>
    </row>
    <row r="136" spans="1:38" ht="26.25" customHeight="1" thickBot="1" x14ac:dyDescent="0.45">
      <c r="A136" s="60" t="s">
        <v>287</v>
      </c>
      <c r="B136" s="60" t="s">
        <v>312</v>
      </c>
      <c r="C136" s="61" t="s">
        <v>313</v>
      </c>
      <c r="D136" s="62"/>
      <c r="E136" s="3" t="s">
        <v>419</v>
      </c>
      <c r="F136" s="3">
        <v>9.0062898007499999E-3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t="s">
        <v>419</v>
      </c>
      <c r="AG136" s="22" t="s">
        <v>419</v>
      </c>
      <c r="AH136" s="22" t="s">
        <v>419</v>
      </c>
      <c r="AI136" s="22" t="s">
        <v>419</v>
      </c>
      <c r="AJ136" s="22" t="s">
        <v>419</v>
      </c>
      <c r="AK136" s="22">
        <v>600.4193200499999</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t="s">
        <v>419</v>
      </c>
      <c r="AG137" s="22" t="s">
        <v>419</v>
      </c>
      <c r="AH137" s="22" t="s">
        <v>419</v>
      </c>
      <c r="AI137" s="22" t="s">
        <v>419</v>
      </c>
      <c r="AJ137" s="22" t="s">
        <v>419</v>
      </c>
      <c r="AK137" s="22" t="s">
        <v>419</v>
      </c>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t="s">
        <v>419</v>
      </c>
      <c r="AG138" s="22" t="s">
        <v>419</v>
      </c>
      <c r="AH138" s="22" t="s">
        <v>419</v>
      </c>
      <c r="AI138" s="22" t="s">
        <v>419</v>
      </c>
      <c r="AJ138" s="22" t="s">
        <v>419</v>
      </c>
      <c r="AK138" s="22" t="s">
        <v>419</v>
      </c>
      <c r="AL138" s="40" t="s">
        <v>442</v>
      </c>
    </row>
    <row r="139" spans="1:38" ht="26.25" customHeight="1" thickBot="1" x14ac:dyDescent="0.45">
      <c r="A139" s="64" t="s">
        <v>287</v>
      </c>
      <c r="B139" s="64" t="s">
        <v>318</v>
      </c>
      <c r="C139" s="66" t="s">
        <v>376</v>
      </c>
      <c r="D139" s="63"/>
      <c r="E139" s="3" t="s">
        <v>416</v>
      </c>
      <c r="F139" s="3" t="s">
        <v>416</v>
      </c>
      <c r="G139" s="3" t="s">
        <v>416</v>
      </c>
      <c r="H139" s="3" t="s">
        <v>419</v>
      </c>
      <c r="I139" s="3">
        <v>5.4415779999999997E-2</v>
      </c>
      <c r="J139" s="3">
        <v>5.4415779999999997E-2</v>
      </c>
      <c r="K139" s="3">
        <v>5.4415779999999997E-2</v>
      </c>
      <c r="L139" s="3" t="s">
        <v>416</v>
      </c>
      <c r="M139" s="3" t="s">
        <v>416</v>
      </c>
      <c r="N139" s="3">
        <v>1.5836999999999999E-4</v>
      </c>
      <c r="O139" s="3">
        <v>3.1874999999999997E-4</v>
      </c>
      <c r="P139" s="3">
        <v>3.1874999999999997E-4</v>
      </c>
      <c r="Q139" s="3">
        <v>5.0692000000000001E-4</v>
      </c>
      <c r="R139" s="3">
        <v>4.8342999999999997E-4</v>
      </c>
      <c r="S139" s="3">
        <v>1.12528E-3</v>
      </c>
      <c r="T139" s="3" t="s">
        <v>416</v>
      </c>
      <c r="U139" s="3" t="s">
        <v>416</v>
      </c>
      <c r="V139" s="3" t="s">
        <v>416</v>
      </c>
      <c r="W139" s="3">
        <v>0.54861599999999999</v>
      </c>
      <c r="X139" s="3" t="s">
        <v>416</v>
      </c>
      <c r="Y139" s="3" t="s">
        <v>416</v>
      </c>
      <c r="Z139" s="3" t="s">
        <v>416</v>
      </c>
      <c r="AA139" s="3" t="s">
        <v>416</v>
      </c>
      <c r="AB139" s="3" t="s">
        <v>416</v>
      </c>
      <c r="AC139" s="3" t="s">
        <v>416</v>
      </c>
      <c r="AD139" s="3" t="s">
        <v>416</v>
      </c>
      <c r="AE139" s="51"/>
      <c r="AF139" s="22" t="s">
        <v>419</v>
      </c>
      <c r="AG139" s="22" t="s">
        <v>419</v>
      </c>
      <c r="AH139" s="22" t="s">
        <v>419</v>
      </c>
      <c r="AI139" s="22" t="s">
        <v>419</v>
      </c>
      <c r="AJ139" s="22" t="s">
        <v>419</v>
      </c>
      <c r="AK139" s="22">
        <v>898</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t="s">
        <v>419</v>
      </c>
      <c r="AG140" s="22" t="s">
        <v>419</v>
      </c>
      <c r="AH140" s="22" t="s">
        <v>419</v>
      </c>
      <c r="AI140" s="22" t="s">
        <v>419</v>
      </c>
      <c r="AJ140" s="22" t="s">
        <v>419</v>
      </c>
      <c r="AK140" s="22" t="s">
        <v>419</v>
      </c>
      <c r="AL140" s="40" t="s">
        <v>419</v>
      </c>
    </row>
    <row r="141" spans="1:38" s="6" customFormat="1" ht="37.5" customHeight="1" thickBot="1" x14ac:dyDescent="0.45">
      <c r="A141" s="79"/>
      <c r="B141" s="80" t="s">
        <v>322</v>
      </c>
      <c r="C141" s="81" t="s">
        <v>387</v>
      </c>
      <c r="D141" s="79" t="s">
        <v>141</v>
      </c>
      <c r="E141" s="16">
        <f>SUM(E14:E140)</f>
        <v>263.97451597438089</v>
      </c>
      <c r="F141" s="16">
        <f t="shared" ref="F141:AD141" si="0">SUM(F14:F140)</f>
        <v>158.49869627909902</v>
      </c>
      <c r="G141" s="16">
        <f t="shared" si="0"/>
        <v>80.627559085115521</v>
      </c>
      <c r="H141" s="16">
        <f t="shared" si="0"/>
        <v>67.538217406528659</v>
      </c>
      <c r="I141" s="16">
        <f t="shared" si="0"/>
        <v>38.776915638376693</v>
      </c>
      <c r="J141" s="16">
        <f t="shared" si="0"/>
        <v>67.18398898789998</v>
      </c>
      <c r="K141" s="16">
        <f t="shared" si="0"/>
        <v>126.34619674072314</v>
      </c>
      <c r="L141" s="16">
        <f t="shared" si="0"/>
        <v>8.3165925960717786</v>
      </c>
      <c r="M141" s="16">
        <f t="shared" si="0"/>
        <v>471.27437183510432</v>
      </c>
      <c r="N141" s="16">
        <f t="shared" si="0"/>
        <v>14.436690345190867</v>
      </c>
      <c r="O141" s="16">
        <f t="shared" si="0"/>
        <v>1.9671133677518888</v>
      </c>
      <c r="P141" s="16">
        <f t="shared" si="0"/>
        <v>1.2258151084264679</v>
      </c>
      <c r="Q141" s="16">
        <f t="shared" si="0"/>
        <v>2.5926345243963236</v>
      </c>
      <c r="R141" s="16">
        <f>SUM(R14:R140)</f>
        <v>13.13186040633207</v>
      </c>
      <c r="S141" s="16">
        <f t="shared" si="0"/>
        <v>68.284383915415916</v>
      </c>
      <c r="T141" s="16">
        <f t="shared" si="0"/>
        <v>34.503879406549792</v>
      </c>
      <c r="U141" s="16">
        <f t="shared" si="0"/>
        <v>8.9346238309310735</v>
      </c>
      <c r="V141" s="16">
        <f t="shared" si="0"/>
        <v>73.951688398274442</v>
      </c>
      <c r="W141" s="16">
        <f t="shared" si="0"/>
        <v>24.867673616255608</v>
      </c>
      <c r="X141" s="16">
        <f t="shared" si="0"/>
        <v>5.2840981538486753</v>
      </c>
      <c r="Y141" s="16">
        <f t="shared" si="0"/>
        <v>5.8912735675465511</v>
      </c>
      <c r="Z141" s="16">
        <f t="shared" si="0"/>
        <v>3.1560204923214741</v>
      </c>
      <c r="AA141" s="16">
        <f t="shared" si="0"/>
        <v>2.3569979029369685</v>
      </c>
      <c r="AB141" s="16">
        <f t="shared" si="0"/>
        <v>16.544846175595545</v>
      </c>
      <c r="AC141" s="16">
        <f t="shared" si="0"/>
        <v>2.7435011321451612</v>
      </c>
      <c r="AD141" s="16">
        <f t="shared" si="0"/>
        <v>47.73816996122661</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263.97451597438089</v>
      </c>
      <c r="F152" s="11">
        <f t="shared" ref="F152:AD152" si="1">SUM(F$141, F$151, IF(AND(ISNUMBER(SEARCH($B$4,"AT|BE|CH|GB|IE|LT|LU|NL")),SUM(F$143:F$149)&gt;0),SUM(F$143:F$149)-SUM(F$27:F$33),0))</f>
        <v>158.49869627909902</v>
      </c>
      <c r="G152" s="11">
        <f t="shared" si="1"/>
        <v>80.627559085115521</v>
      </c>
      <c r="H152" s="11">
        <f t="shared" si="1"/>
        <v>67.538217406528659</v>
      </c>
      <c r="I152" s="11">
        <f t="shared" si="1"/>
        <v>38.776915638376693</v>
      </c>
      <c r="J152" s="11">
        <f t="shared" si="1"/>
        <v>67.18398898789998</v>
      </c>
      <c r="K152" s="11">
        <f t="shared" si="1"/>
        <v>126.34619674072314</v>
      </c>
      <c r="L152" s="11">
        <f t="shared" si="1"/>
        <v>8.3165925960717786</v>
      </c>
      <c r="M152" s="11">
        <f t="shared" si="1"/>
        <v>471.27437183510432</v>
      </c>
      <c r="N152" s="11">
        <f t="shared" si="1"/>
        <v>14.436690345190867</v>
      </c>
      <c r="O152" s="11">
        <f t="shared" si="1"/>
        <v>1.9671133677518888</v>
      </c>
      <c r="P152" s="11">
        <f t="shared" si="1"/>
        <v>1.2258151084264679</v>
      </c>
      <c r="Q152" s="11">
        <f t="shared" si="1"/>
        <v>2.5926345243963236</v>
      </c>
      <c r="R152" s="11">
        <f t="shared" si="1"/>
        <v>13.13186040633207</v>
      </c>
      <c r="S152" s="11">
        <f t="shared" si="1"/>
        <v>68.284383915415916</v>
      </c>
      <c r="T152" s="11">
        <f t="shared" si="1"/>
        <v>34.503879406549792</v>
      </c>
      <c r="U152" s="11">
        <f t="shared" si="1"/>
        <v>8.9346238309310735</v>
      </c>
      <c r="V152" s="11">
        <f t="shared" si="1"/>
        <v>73.951688398274442</v>
      </c>
      <c r="W152" s="11">
        <f t="shared" si="1"/>
        <v>24.867673616255608</v>
      </c>
      <c r="X152" s="11">
        <f t="shared" si="1"/>
        <v>5.2840981538486753</v>
      </c>
      <c r="Y152" s="11">
        <f t="shared" si="1"/>
        <v>5.8912735675465511</v>
      </c>
      <c r="Z152" s="11">
        <f t="shared" si="1"/>
        <v>3.1560204923214741</v>
      </c>
      <c r="AA152" s="11">
        <f t="shared" si="1"/>
        <v>2.3569979029369685</v>
      </c>
      <c r="AB152" s="11">
        <f t="shared" si="1"/>
        <v>16.544846175595545</v>
      </c>
      <c r="AC152" s="11">
        <f t="shared" si="1"/>
        <v>2.7435011321451612</v>
      </c>
      <c r="AD152" s="11">
        <f t="shared" si="1"/>
        <v>47.73816996122661</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263.97451597438089</v>
      </c>
      <c r="F154" s="11">
        <f>SUM(F$141, F$153, -1 * IF(OR($B$6=2005,$B$6&gt;=2020),SUM(F$99:F$122),0), IF(AND(ISNUMBER(SEARCH($B$4,"AT|BE|CH|GB|IE|LT|LU|NL")),SUM(F$143:F$149)&gt;0),SUM(F$143:F$149)-SUM(F$27:F$33),0))</f>
        <v>158.49869627909902</v>
      </c>
      <c r="G154" s="11">
        <f>SUM(G$141, G$153, IF(AND(ISNUMBER(SEARCH($B$4,"AT|BE|CH|GB|IE|LT|LU|NL")),SUM(G$143:G$149)&gt;0),SUM(G$143:G$149)-SUM(G$27:G$33),0))</f>
        <v>80.627559085115521</v>
      </c>
      <c r="H154" s="11">
        <f>SUM(H$141, H$153, IF(AND(ISNUMBER(SEARCH($B$4,"AT|BE|CH|GB|IE|LT|LU|NL")),SUM(H$143:H$149)&gt;0),SUM(H$143:H$149)-SUM(H$27:H$33),0))</f>
        <v>67.538217406528659</v>
      </c>
      <c r="I154" s="11">
        <f t="shared" ref="I154:AD154" si="2">SUM(I$141, I$153, IF(AND(ISNUMBER(SEARCH($B$4,"AT|BE|CH|GB|IE|LT|LU|NL")),SUM(I$143:I$149)&gt;0),SUM(I$143:I$149)-SUM(I$27:I$33),0))</f>
        <v>38.776915638376693</v>
      </c>
      <c r="J154" s="11">
        <f t="shared" si="2"/>
        <v>67.18398898789998</v>
      </c>
      <c r="K154" s="11">
        <f t="shared" si="2"/>
        <v>126.34619674072314</v>
      </c>
      <c r="L154" s="11">
        <f t="shared" si="2"/>
        <v>8.3165925960717786</v>
      </c>
      <c r="M154" s="11">
        <f t="shared" si="2"/>
        <v>471.27437183510432</v>
      </c>
      <c r="N154" s="11">
        <f t="shared" si="2"/>
        <v>14.436690345190867</v>
      </c>
      <c r="O154" s="11">
        <f t="shared" si="2"/>
        <v>1.9671133677518888</v>
      </c>
      <c r="P154" s="11">
        <f t="shared" si="2"/>
        <v>1.2258151084264679</v>
      </c>
      <c r="Q154" s="11">
        <f t="shared" si="2"/>
        <v>2.5926345243963236</v>
      </c>
      <c r="R154" s="11">
        <f t="shared" si="2"/>
        <v>13.13186040633207</v>
      </c>
      <c r="S154" s="11">
        <f t="shared" si="2"/>
        <v>68.284383915415916</v>
      </c>
      <c r="T154" s="11">
        <f t="shared" si="2"/>
        <v>34.503879406549792</v>
      </c>
      <c r="U154" s="11">
        <f t="shared" si="2"/>
        <v>8.9346238309310735</v>
      </c>
      <c r="V154" s="11">
        <f t="shared" si="2"/>
        <v>73.951688398274442</v>
      </c>
      <c r="W154" s="11">
        <f t="shared" si="2"/>
        <v>24.867673616255608</v>
      </c>
      <c r="X154" s="11">
        <f t="shared" si="2"/>
        <v>5.2840981538486753</v>
      </c>
      <c r="Y154" s="11">
        <f t="shared" si="2"/>
        <v>5.8912735675465511</v>
      </c>
      <c r="Z154" s="11">
        <f t="shared" si="2"/>
        <v>3.1560204923214741</v>
      </c>
      <c r="AA154" s="11">
        <f t="shared" si="2"/>
        <v>2.3569979029369685</v>
      </c>
      <c r="AB154" s="11">
        <f t="shared" si="2"/>
        <v>16.544846175595545</v>
      </c>
      <c r="AC154" s="11">
        <f t="shared" si="2"/>
        <v>2.7435011321451612</v>
      </c>
      <c r="AD154" s="11">
        <f t="shared" si="2"/>
        <v>47.73816996122661</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12.418961371925556</v>
      </c>
      <c r="F157" s="19">
        <v>0.27802667841903328</v>
      </c>
      <c r="G157" s="19">
        <v>0.7353535410234463</v>
      </c>
      <c r="H157" s="19" t="s">
        <v>416</v>
      </c>
      <c r="I157" s="19">
        <v>0.15998866475984613</v>
      </c>
      <c r="J157" s="19">
        <v>0.15998866475984613</v>
      </c>
      <c r="K157" s="19" t="s">
        <v>416</v>
      </c>
      <c r="L157" s="19">
        <v>7.6794559084726155E-2</v>
      </c>
      <c r="M157" s="19">
        <v>2.0564096829718954</v>
      </c>
      <c r="N157" s="19" t="s">
        <v>416</v>
      </c>
      <c r="O157" s="19" t="s">
        <v>416</v>
      </c>
      <c r="P157" s="19" t="s">
        <v>416</v>
      </c>
      <c r="Q157" s="19" t="s">
        <v>416</v>
      </c>
      <c r="R157" s="19" t="s">
        <v>416</v>
      </c>
      <c r="S157" s="19" t="s">
        <v>416</v>
      </c>
      <c r="T157" s="19" t="s">
        <v>416</v>
      </c>
      <c r="U157" s="19" t="s">
        <v>416</v>
      </c>
      <c r="V157" s="19" t="s">
        <v>416</v>
      </c>
      <c r="W157" s="19" t="s">
        <v>416</v>
      </c>
      <c r="X157" s="19" t="s">
        <v>416</v>
      </c>
      <c r="Y157" s="19" t="s">
        <v>416</v>
      </c>
      <c r="Z157" s="19" t="s">
        <v>416</v>
      </c>
      <c r="AA157" s="19" t="s">
        <v>416</v>
      </c>
      <c r="AB157" s="19">
        <v>2.0112450040012412E-3</v>
      </c>
      <c r="AC157" s="19" t="s">
        <v>416</v>
      </c>
      <c r="AD157" s="19" t="s">
        <v>416</v>
      </c>
      <c r="AE157" s="54"/>
      <c r="AF157" s="19">
        <v>39175.084957003717</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1.4653424028780246</v>
      </c>
      <c r="F158" s="19">
        <v>3.4377851459648355E-2</v>
      </c>
      <c r="G158" s="19">
        <v>7.1781429603328076E-2</v>
      </c>
      <c r="H158" s="19" t="s">
        <v>416</v>
      </c>
      <c r="I158" s="19">
        <v>1.3314299212234435E-2</v>
      </c>
      <c r="J158" s="19">
        <v>1.3314299212234435E-2</v>
      </c>
      <c r="K158" s="19" t="s">
        <v>416</v>
      </c>
      <c r="L158" s="19">
        <v>6.3908636218725284E-3</v>
      </c>
      <c r="M158" s="19">
        <v>0.30817007826732135</v>
      </c>
      <c r="N158" s="19" t="s">
        <v>416</v>
      </c>
      <c r="O158" s="19" t="s">
        <v>416</v>
      </c>
      <c r="P158" s="19" t="s">
        <v>416</v>
      </c>
      <c r="Q158" s="19" t="s">
        <v>416</v>
      </c>
      <c r="R158" s="19" t="s">
        <v>416</v>
      </c>
      <c r="S158" s="19" t="s">
        <v>416</v>
      </c>
      <c r="T158" s="19" t="s">
        <v>416</v>
      </c>
      <c r="U158" s="19" t="s">
        <v>416</v>
      </c>
      <c r="V158" s="19" t="s">
        <v>416</v>
      </c>
      <c r="W158" s="19" t="s">
        <v>416</v>
      </c>
      <c r="X158" s="19" t="s">
        <v>416</v>
      </c>
      <c r="Y158" s="19" t="s">
        <v>416</v>
      </c>
      <c r="Z158" s="19" t="s">
        <v>416</v>
      </c>
      <c r="AA158" s="19" t="s">
        <v>416</v>
      </c>
      <c r="AB158" s="19">
        <v>2.486893803562714E-4</v>
      </c>
      <c r="AC158" s="19" t="s">
        <v>416</v>
      </c>
      <c r="AD158" s="19" t="s">
        <v>416</v>
      </c>
      <c r="AE158" s="54"/>
      <c r="AF158" s="19">
        <v>3824.0701847339033</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121.1807725202691</v>
      </c>
      <c r="F159" s="19">
        <v>3.1196644476667559</v>
      </c>
      <c r="G159" s="19">
        <v>104.04000000000002</v>
      </c>
      <c r="H159" s="19" t="s">
        <v>416</v>
      </c>
      <c r="I159" s="19">
        <v>8.003732593257741</v>
      </c>
      <c r="J159" s="19">
        <v>8.9351067756425948</v>
      </c>
      <c r="K159" s="19">
        <v>8.9351067756425948</v>
      </c>
      <c r="L159" s="19">
        <v>0.14443098189642126</v>
      </c>
      <c r="M159" s="19">
        <v>6.8422227468492025</v>
      </c>
      <c r="N159" s="19">
        <v>0.30332999999999999</v>
      </c>
      <c r="O159" s="19">
        <v>3.2329999999999998E-2</v>
      </c>
      <c r="P159" s="19">
        <v>3.8510000000000003E-2</v>
      </c>
      <c r="Q159" s="19">
        <v>1.0065200000000001</v>
      </c>
      <c r="R159" s="19">
        <v>1.06809</v>
      </c>
      <c r="S159" s="19">
        <v>2.0994199999999998</v>
      </c>
      <c r="T159" s="19">
        <v>47.093000000000004</v>
      </c>
      <c r="U159" s="19">
        <v>0.33792</v>
      </c>
      <c r="V159" s="19">
        <v>2.1252</v>
      </c>
      <c r="W159" s="19">
        <v>0.72731000000000001</v>
      </c>
      <c r="X159" s="19">
        <v>7.9279999999999993E-3</v>
      </c>
      <c r="Y159" s="19">
        <v>4.6949999999999999E-2</v>
      </c>
      <c r="Z159" s="19">
        <v>3.2329999999999998E-2</v>
      </c>
      <c r="AA159" s="19">
        <v>1.3466999999999998E-2</v>
      </c>
      <c r="AB159" s="19">
        <v>0.10067499999999999</v>
      </c>
      <c r="AC159" s="19">
        <v>0.22940000000000002</v>
      </c>
      <c r="AD159" s="19">
        <v>0.84508199999999989</v>
      </c>
      <c r="AE159" s="54"/>
      <c r="AF159" s="19">
        <v>71489.320000000007</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t="s">
        <v>419</v>
      </c>
      <c r="AG160" s="19" t="s">
        <v>419</v>
      </c>
      <c r="AH160" s="19" t="s">
        <v>419</v>
      </c>
      <c r="AI160" s="19" t="s">
        <v>419</v>
      </c>
      <c r="AJ160" s="19" t="s">
        <v>419</v>
      </c>
      <c r="AK160" s="19" t="s">
        <v>419</v>
      </c>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19" t="s">
        <v>419</v>
      </c>
      <c r="AG161" s="19" t="s">
        <v>419</v>
      </c>
      <c r="AH161" s="19" t="s">
        <v>419</v>
      </c>
      <c r="AI161" s="19" t="s">
        <v>419</v>
      </c>
      <c r="AJ161" s="19" t="s">
        <v>419</v>
      </c>
      <c r="AK161" s="19" t="s">
        <v>419</v>
      </c>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t="s">
        <v>419</v>
      </c>
      <c r="AG162" s="21" t="s">
        <v>419</v>
      </c>
      <c r="AH162" s="21" t="s">
        <v>419</v>
      </c>
      <c r="AI162" s="21" t="s">
        <v>419</v>
      </c>
      <c r="AJ162" s="21" t="s">
        <v>419</v>
      </c>
      <c r="AK162" s="21" t="s">
        <v>419</v>
      </c>
      <c r="AL162" s="50" t="s">
        <v>411</v>
      </c>
    </row>
    <row r="163" spans="1:38" ht="26.25" customHeight="1" thickBot="1" x14ac:dyDescent="0.45">
      <c r="A163" s="50" t="s">
        <v>338</v>
      </c>
      <c r="B163" s="50" t="s">
        <v>341</v>
      </c>
      <c r="C163" s="101" t="s">
        <v>342</v>
      </c>
      <c r="D163" s="102"/>
      <c r="E163" s="21">
        <v>0.20030745373416306</v>
      </c>
      <c r="F163" s="21">
        <v>0.6009223612024891</v>
      </c>
      <c r="G163" s="21">
        <v>4.0061490746832615E-2</v>
      </c>
      <c r="H163" s="21">
        <v>4.0061490746832615E-2</v>
      </c>
      <c r="I163" s="21">
        <v>0.18237910163277876</v>
      </c>
      <c r="J163" s="21">
        <v>0.22290779088450738</v>
      </c>
      <c r="K163" s="21">
        <v>0.34449385863969328</v>
      </c>
      <c r="L163" s="21">
        <v>1.6414119146950089E-2</v>
      </c>
      <c r="M163" s="21">
        <v>6.0593004754584321</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t="s">
        <v>419</v>
      </c>
      <c r="AG163" s="21" t="s">
        <v>419</v>
      </c>
      <c r="AH163" s="21" t="s">
        <v>419</v>
      </c>
      <c r="AI163" s="21" t="s">
        <v>419</v>
      </c>
      <c r="AJ163" s="21" t="s">
        <v>419</v>
      </c>
      <c r="AK163" s="21">
        <v>2003.0745373416305</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t="s">
        <v>419</v>
      </c>
      <c r="AG164" s="21" t="s">
        <v>419</v>
      </c>
      <c r="AH164" s="21" t="s">
        <v>419</v>
      </c>
      <c r="AI164" s="21" t="s">
        <v>419</v>
      </c>
      <c r="AJ164" s="21" t="s">
        <v>419</v>
      </c>
      <c r="AK164" s="21" t="s">
        <v>419</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2025-01-30T13:40:36Z</dcterms:modified>
</cp:coreProperties>
</file>