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949C72E5-4416-483B-9862-8DCC5F44951B}"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<sst xmlns="http://schemas.openxmlformats.org/spreadsheetml/2006/main" count="4045" uniqueCount="451">
  <si>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</si>
  <si>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</si>
  <si>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</si>
  <si>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</si>
  <si>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</si>
  <si>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</si>
  <si>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</si>
  <si>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</si>
  <si>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</si>
  <si>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</si>
  <si>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</si>
  <si>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</si>
  <si>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</si>
  <si>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</si>
  <si>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</si>
  <si>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</si>
  <si>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</si>
  <si>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</si>
  <si>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</si>
  <si>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</si>
  <si>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</si>
  <si>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</si>
  <si>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</si>
  <si>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</si>
  <si>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</si>
  <si>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</si>
  <si>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</si>
  <si>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</si>
  <si>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</si>
  <si>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</si>
  <si>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</si>
  <si>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</si>
  <si>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</si>
  <si>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</si>
  <si>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</si>
  <si>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</si>
  <si>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</si>
  <si>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</si>
  <si>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</si>
  <si>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</si>
  <si>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</si>
  <si>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</si>
  <si>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</si>
  <si>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</si>
  <si>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</si>
  <si>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</si>
  <si>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</si>
  <si>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</si>
  <si>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</si>
  <si>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</si>
  <si>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</si>
  <si>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</si>
  <si>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</si>
  <si>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</si>
  <si>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</si>
  <si>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</si>
  <si>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</si>
  <si>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</si>
  <si>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</si>
  <si>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</si>
  <si>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</si>
  <si>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</si>
  <si>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</si>
  <si>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</si>
  <si>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</si>
  <si>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</si>
  <si>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</si>
  <si>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</si>
  <si>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</si>
  <si>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</si>
  <si>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</si>
  <si>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</si>
  <si>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</si>
  <si>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</si>
  <si>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</si>
  <si>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</si>
  <si>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</si>
  <si>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</si>
  <si>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</si>
  <si>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</si>
  <si>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</si>
  <si>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</si>
  <si>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</si>
  <si>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</si>
  <si>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</si>
  <si>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</si>
  <si>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</si>
  <si>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</si>
  <si>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</si>
  <si>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</si>
  <si>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</si>
  <si>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</si>
  <si>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</si>
  <si>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</si>
  <si>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</si>
  <si>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</si>
  <si>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</si>
  <si>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</si>
  <si>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</si>
  <si>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</si>
  <si>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</si>
  <si>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</si>
  <si>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</si>
  <si>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</si>
  <si>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</si>
  <si>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</si>
  <si>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</si>
  <si>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</si>
  <si>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</si>
  <si>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</si>
  <si>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</si>
  <si>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</si>
  <si>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</si>
  <si>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</si>
  <si>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</si>
  <si>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</si>
  <si>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</si>
  <si>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</si>
  <si>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</si>
  <si>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</si>
  <si>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</si>
  <si>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</si>
  <si>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</si>
  <si>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</si>
  <si>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</si>
  <si>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</si>
  <si>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</si>
  <si>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</si>
  <si>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</si>
  <si>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</si>
  <si>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</si>
  <si>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</si>
  <si>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</si>
  <si>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</si>
  <si>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</si>
  <si>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</si>
  <si>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</si>
  <si>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</si>
  <si>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</si>
  <si>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</si>
  <si>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</si>
  <si>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</si>
  <si>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</si>
  <si>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</si>
  <si>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</si>
  <si>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</si>
  <si>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</si>
  <si>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</si>
  <si>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</si>
  <si>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</si>
  <si>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</si>
  <si>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</si>
  <si>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</si>
  <si>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</si>
  <si>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</si>
  <si>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</si>
  <si>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</si>
  <si>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</si>
  <si>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</si>
  <si>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</si>
  <si>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</si>
  <si>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</si>
  <si>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</si>
  <si>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</si>
  <si>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</si>
  <si>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</si>
  <si>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</si>
  <si>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</si>
  <si>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</si>
  <si>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</si>
  <si>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</si>
  <si>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</si>
  <si>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</si>
  <si>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</si>
  <si>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</si>
  <si>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</si>
  <si>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</si>
  <si>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</si>
  <si>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</si>
  <si>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</si>
  <si>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</si>
  <si>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</si>
  <si>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</si>
  <si>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</si>
  <si>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</si>
  <si>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</si>
  <si>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</si>
  <si>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</si>
  <si>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</si>
  <si>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</si>
  <si>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</si>
  <si>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</si>
  <si>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</si>
  <si>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</si>
  <si>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</si>
  <si>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</si>
  <si>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</si>
  <si>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</si>
  <si>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</si>
  <si>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</si>
  <si>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</si>
  <si>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</si>
  <si>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</si>
  <si>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</si>
  <si>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</si>
  <si>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</si>
  <si>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</si>
  <si>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</si>
  <si>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</si>
  <si>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</si>
  <si>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</si>
  <si>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</si>
  <si>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</si>
  <si>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</si>
  <si>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</si>
  <si>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</si>
  <si>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</si>
  <si>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</si>
  <si>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</si>
  <si>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</si>
  <si>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</si>
  <si>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</si>
  <si>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</si>
  <si>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</si>
  <si>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</si>
  <si>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</si>
  <si>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</si>
  <si>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</si>
  <si>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</si>
  <si>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</si>
  <si>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</si>
  <si>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</si>
  <si>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</si>
  <si>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</si>
  <si>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</si>
  <si>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</si>
  <si>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</si>
  <si>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</si>
  <si>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</si>
  <si>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</si>
  <si>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</si>
  <si>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</si>
  <si>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</si>
  <si>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</si>
  <si>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</si>
  <si>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</si>
  <si>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</si>
  <si>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</si>
  <si>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</si>
  <si>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</si>
  <si>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</si>
  <si>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</si>
  <si>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</si>
  <si>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</si>
  <si>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</si>
  <si>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</si>
  <si>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</si>
  <si>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</si>
  <si>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</si>
  <si>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</si>
  <si>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</si>
  <si>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</si>
  <si>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</si>
  <si>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</si>
  <si>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</si>
  <si>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</si>
  <si>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</si>
  <si>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</si>
  <si>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</si>
  <si>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</si>
  <si>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</si>
  <si>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</si>
  <si>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</si>
  <si>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</si>
  <si>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</si>
  <si>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</si>
  <si>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</si>
  <si>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</si>
  <si>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</si>
  <si>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</si>
  <si>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</si>
  <si>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</si>
  <si>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</si>
  <si>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</si>
  <si>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</si>
  <si>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</si>
  <si>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</si>
  <si>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</si>
  <si>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</si>
  <si>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</si>
  <si>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</si>
  <si>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</si>
  <si>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</si>
  <si>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</si>
  <si>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</si>
  <si>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</si>
  <si>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</si>
  <si>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</si>
  <si>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</si>
  <si>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</si>
  <si>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</si>
  <si>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</si>
  <si>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</si>
  <si>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</si>
  <si>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</si>
  <si>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</si>
  <si>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</si>
  <si>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</si>
  <si>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</si>
  <si>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</si>
  <si>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</si>
  <si>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</si>
  <si>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</si>
  <si>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</si>
  <si>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</si>
  <si>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</si>
  <si>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</si>
  <si>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</si>
  <si>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</si>
  <si>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</si>
  <si>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</si>
  <si>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</si>
  <si>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</si>
  <si>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</si>
  <si>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</si>
  <si>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</si>
  <si>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</si>
  <si>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</si>
  <si>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</si>
  <si>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</si>
  <si>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</si>
  <si>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</si>
  <si>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</si>
  <si>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</si>
  <si>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</si>
  <si>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</si>
  <si>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</si>
  <si>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</si>
  <si>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</si>
  <si>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</si>
  <si>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</si>
  <si>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</si>
  <si>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</si>
  <si>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</si>
  <si>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</si>
  <si>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</si>
  <si>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</si>
  <si>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</si>
  <si>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</si>
  <si>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</si>
  <si>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</si>
  <si>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</si>
  <si>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</si>
  <si>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</si>
  <si>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</si>
  <si>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</si>
  <si>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</si>
  <si>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</si>
  <si>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</si>
  <si>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</si>
  <si>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</si>
  <si>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</si>
  <si>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</si>
  <si>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</si>
  <si>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</si>
  <si>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</si>
  <si>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</si>
  <si>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</si>
  <si>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</si>
  <si>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</si>
  <si>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</si>
  <si>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</si>
  <si>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</si>
  <si>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</si>
  <si>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</si>
  <si>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</si>
  <si>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</si>
  <si>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</si>
  <si>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</si>
  <si>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</si>
  <si>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</si>
  <si>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</si>
  <si>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</si>
  <si>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</si>
  <si>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</si>
  <si>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</si>
  <si>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</si>
  <si>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</si>
  <si>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</si>
  <si>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</si>
  <si>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</si>
  <si>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</si>
  <si>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</si>
  <si>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</si>
  <si>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</si>
  <si>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</si>
  <si>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</si>
  <si>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</si>
  <si>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</si>
  <si>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</si>
  <si>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</si>
  <si>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</si>
  <si>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</si>
  <si>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</si>
  <si>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</si>
  <si>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</si>
  <si>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</si>
  <si>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</si>
  <si>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</si>
  <si>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</si>
  <si>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</si>
  <si>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</si>
  <si>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</si>
  <si>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</si>
  <si>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</si>
  <si>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</si>
  <si>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</si>
  <si>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</si>
  <si>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</si>
  <si>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</si>
  <si>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</si>
  <si>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</si>
  <si>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</si>
  <si>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</si>
  <si>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</si>
  <si>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</si>
  <si>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</si>
  <si>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</si>
  <si>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Sulfuric acid production kt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</si>
  <si>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</si>
  <si>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</si>
  <si>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</si>
  <si>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</si>
  <si>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</si>
  <si>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</si>
  <si>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</si>
  <si>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</si>
  <si>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</si>
  <si>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</si>
  <si>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</si>
  <si>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</si>
  <si>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</si>
  <si>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</si>
  <si>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</si>
  <si>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</si>
  <si>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</si>
  <si>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Annual waste amount treated (kt)</t>
  </si>
  <si>
    <t>Orchard residue (kt)</t>
  </si>
  <si>
    <t>v1.0</t>
  </si>
  <si>
    <t>ΝΑ</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</si>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</sst>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444</v>
      </c>
      <c r="C4" s="27" t="s">
        <v>1</v>
      </c>
      <c r="R4" s="2"/>
      <c r="S4" s="2"/>
      <c r="T4" s="2"/>
      <c r="U4" s="2"/>
      <c r="V4" s="2"/>
    </row>
    <row r="5" spans="1:38" x14ac:dyDescent="0.4">
      <c r="A5" s="26" t="s">
        <v>2</v>
      </c>
      <c r="B5" s="17" t="s">
        <v>450</v>
      </c>
      <c r="C5" s="27" t="s">
        <v>3</v>
      </c>
      <c r="R5" s="2"/>
      <c r="S5" s="2"/>
      <c r="T5" s="2"/>
      <c r="U5" s="2"/>
      <c r="V5" s="2"/>
    </row>
    <row r="6" spans="1:38" x14ac:dyDescent="0.4">
      <c r="A6" s="26" t="s">
        <v>4</v>
      </c>
      <c r="B6" s="17">
        <v>1991</v>
      </c>
      <c r="C6" s="27" t="s">
        <v>5</v>
      </c>
      <c r="R6" s="28"/>
      <c r="S6" s="28"/>
      <c r="T6" s="28"/>
      <c r="U6" s="28"/>
      <c r="V6" s="28"/>
    </row>
    <row r="7" spans="1:38" x14ac:dyDescent="0.4">
      <c r="A7" s="26" t="s">
        <v>6</v>
      </c>
      <c r="B7" s="17" t="s">
        <v>448</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15.02.2025: 1991</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75.965972771764115</v>
      </c>
      <c r="F14" s="3">
        <v>1.4662795296625508</v>
      </c>
      <c r="G14" s="3">
        <v>305.79169518129578</v>
      </c>
      <c r="H14" s="3" t="s">
        <v>415</v>
      </c>
      <c r="I14" s="3">
        <v>11.318324129610746</v>
      </c>
      <c r="J14" s="3">
        <v>23.291284364002486</v>
      </c>
      <c r="K14" s="3">
        <v>37.784396391099968</v>
      </c>
      <c r="L14" s="3">
        <v>0.66064688177039788</v>
      </c>
      <c r="M14" s="3">
        <v>20.073958437985262</v>
      </c>
      <c r="N14" s="3">
        <v>45.121558968992034</v>
      </c>
      <c r="O14" s="3">
        <v>5.4615087010076184</v>
      </c>
      <c r="P14" s="3">
        <v>1.635375937837672</v>
      </c>
      <c r="Q14" s="3">
        <v>1.8805746327480513</v>
      </c>
      <c r="R14" s="3">
        <v>1.7763690510271468</v>
      </c>
      <c r="S14" s="3">
        <v>0.79679931033573148</v>
      </c>
      <c r="T14" s="3">
        <v>25.62206855195954</v>
      </c>
      <c r="U14" s="3">
        <v>12.630833612428862</v>
      </c>
      <c r="V14" s="3">
        <v>7.5876356522845576</v>
      </c>
      <c r="W14" s="3">
        <v>3.8459705374606616</v>
      </c>
      <c r="X14" s="3">
        <v>6.597297031793699E-3</v>
      </c>
      <c r="Y14" s="3">
        <v>0.1225399240982899</v>
      </c>
      <c r="Z14" s="3">
        <v>8.9196695405837301E-2</v>
      </c>
      <c r="AA14" s="3">
        <v>1.0922546762899445E-2</v>
      </c>
      <c r="AB14" s="3">
        <v>0.22925646329882035</v>
      </c>
      <c r="AC14" s="3">
        <v>20.037679466199474</v>
      </c>
      <c r="AD14" s="3">
        <v>9.8702966983502411E-3</v>
      </c>
      <c r="AE14" s="51"/>
      <c r="AF14" s="22">
        <v>76295.740550000002</v>
      </c>
      <c r="AG14" s="22">
        <v>275344.35399999999</v>
      </c>
      <c r="AH14" s="22" t="s">
        <v>416</v>
      </c>
      <c r="AI14" s="22" t="s">
        <v>416</v>
      </c>
      <c r="AJ14" s="22" t="s">
        <v>417</v>
      </c>
      <c r="AK14" s="22" t="s">
        <v>419</v>
      </c>
      <c r="AL14" s="40" t="s">
        <v>49</v>
      </c>
    </row>
    <row r="15" spans="1:38" ht="26.25" customHeight="1" thickBot="1" x14ac:dyDescent="0.45">
      <c r="A15" s="60" t="s">
        <v>53</v>
      </c>
      <c r="B15" s="60" t="s">
        <v>54</v>
      </c>
      <c r="C15" s="61" t="s">
        <v>55</v>
      </c>
      <c r="D15" s="62"/>
      <c r="E15" s="3">
        <v>3.1199686608428872</v>
      </c>
      <c r="F15" s="3">
        <v>5.8814697618576517</v>
      </c>
      <c r="G15" s="3">
        <v>19.520582239834699</v>
      </c>
      <c r="H15" s="3" t="s">
        <v>415</v>
      </c>
      <c r="I15" s="3">
        <v>0.30885245140929851</v>
      </c>
      <c r="J15" s="3">
        <v>0.39836631548658652</v>
      </c>
      <c r="K15" s="3">
        <v>0.55311909745071108</v>
      </c>
      <c r="L15" s="3">
        <v>1.9348334141254749E-2</v>
      </c>
      <c r="M15" s="3">
        <v>0.44699506201343636</v>
      </c>
      <c r="N15" s="3">
        <v>0.10140926471474666</v>
      </c>
      <c r="O15" s="3">
        <v>0.10912884136815265</v>
      </c>
      <c r="P15" s="3">
        <v>0.11536200509066222</v>
      </c>
      <c r="Q15" s="3">
        <v>6.6546778739955709E-2</v>
      </c>
      <c r="R15" s="3">
        <v>8.8034322902118517E-2</v>
      </c>
      <c r="S15" s="3">
        <v>0.1205308680236742</v>
      </c>
      <c r="T15" s="3">
        <v>3.9326625760982239</v>
      </c>
      <c r="U15" s="3">
        <v>3.8811423119999994E-2</v>
      </c>
      <c r="V15" s="3">
        <v>1.7910784504212187</v>
      </c>
      <c r="W15" s="3">
        <v>3.7919755395280433E-2</v>
      </c>
      <c r="X15" s="3">
        <v>1.2050831874045924E-5</v>
      </c>
      <c r="Y15" s="3">
        <v>8.8790609541717551E-5</v>
      </c>
      <c r="Z15" s="3">
        <v>7.9621889924543605E-5</v>
      </c>
      <c r="AA15" s="3">
        <v>1.1632821314717503E-4</v>
      </c>
      <c r="AB15" s="3">
        <v>2.9679154448748209E-4</v>
      </c>
      <c r="AC15" s="3" t="s">
        <v>415</v>
      </c>
      <c r="AD15" s="3" t="s">
        <v>415</v>
      </c>
      <c r="AE15" s="51"/>
      <c r="AF15" s="22">
        <v>34215.360000000001</v>
      </c>
      <c r="AG15" s="22" t="s">
        <v>417</v>
      </c>
      <c r="AH15" s="22" t="s">
        <v>417</v>
      </c>
      <c r="AI15" s="22" t="s">
        <v>417</v>
      </c>
      <c r="AJ15" s="22" t="s">
        <v>417</v>
      </c>
      <c r="AK15" s="22" t="s">
        <v>419</v>
      </c>
      <c r="AL15" s="40" t="s">
        <v>49</v>
      </c>
    </row>
    <row r="16" spans="1:38" ht="26.25" customHeight="1" thickBot="1" x14ac:dyDescent="0.45">
      <c r="A16" s="60" t="s">
        <v>53</v>
      </c>
      <c r="B16" s="60" t="s">
        <v>56</v>
      </c>
      <c r="C16" s="61" t="s">
        <v>57</v>
      </c>
      <c r="D16" s="62"/>
      <c r="E16" s="3">
        <v>0.16436519999999999</v>
      </c>
      <c r="F16" s="3">
        <v>4.80168E-3</v>
      </c>
      <c r="G16" s="3">
        <v>5.1895080000000007E-4</v>
      </c>
      <c r="H16" s="3" t="s">
        <v>415</v>
      </c>
      <c r="I16" s="3">
        <v>1.643652E-3</v>
      </c>
      <c r="J16" s="3">
        <v>1.643652E-3</v>
      </c>
      <c r="K16" s="3">
        <v>1.643652E-3</v>
      </c>
      <c r="L16" s="3">
        <v>4.1091300000000004E-5</v>
      </c>
      <c r="M16" s="3">
        <v>7.2025199999999998E-2</v>
      </c>
      <c r="N16" s="3">
        <v>2.7702000000000002E-6</v>
      </c>
      <c r="O16" s="3">
        <v>4.6169999999999996E-7</v>
      </c>
      <c r="P16" s="3">
        <v>1.8468E-4</v>
      </c>
      <c r="Q16" s="3">
        <v>2.2161599999999997E-4</v>
      </c>
      <c r="R16" s="3">
        <v>1.403568E-6</v>
      </c>
      <c r="S16" s="3">
        <v>1.4035680000000001E-7</v>
      </c>
      <c r="T16" s="3">
        <v>9.41868E-7</v>
      </c>
      <c r="U16" s="3">
        <v>2.0684160000000002E-5</v>
      </c>
      <c r="V16" s="3">
        <v>2.7702000000000002E-6</v>
      </c>
      <c r="W16" s="3">
        <v>9.234E-4</v>
      </c>
      <c r="X16" s="3">
        <v>1.034208E-6</v>
      </c>
      <c r="Y16" s="3">
        <v>1.551312E-6</v>
      </c>
      <c r="Z16" s="3">
        <v>1.551312E-6</v>
      </c>
      <c r="AA16" s="3">
        <v>1.551312E-6</v>
      </c>
      <c r="AB16" s="3">
        <v>5.6881440000000002E-6</v>
      </c>
      <c r="AC16" s="3" t="s">
        <v>415</v>
      </c>
      <c r="AD16" s="3" t="s">
        <v>415</v>
      </c>
      <c r="AE16" s="51"/>
      <c r="AF16" s="22" t="s">
        <v>417</v>
      </c>
      <c r="AG16" s="22" t="s">
        <v>417</v>
      </c>
      <c r="AH16" s="22">
        <v>1846.8</v>
      </c>
      <c r="AI16" s="22" t="s">
        <v>417</v>
      </c>
      <c r="AJ16" s="22" t="s">
        <v>417</v>
      </c>
      <c r="AK16" s="22" t="s">
        <v>419</v>
      </c>
      <c r="AL16" s="40" t="s">
        <v>49</v>
      </c>
    </row>
    <row r="17" spans="1:38" ht="26.25" customHeight="1" thickBot="1" x14ac:dyDescent="0.45">
      <c r="A17" s="60" t="s">
        <v>53</v>
      </c>
      <c r="B17" s="60" t="s">
        <v>58</v>
      </c>
      <c r="C17" s="61" t="s">
        <v>59</v>
      </c>
      <c r="D17" s="62"/>
      <c r="E17" s="3">
        <v>2.9368880383500002</v>
      </c>
      <c r="F17" s="3">
        <v>0.14312319875000001</v>
      </c>
      <c r="G17" s="3">
        <v>7.2010249352933799</v>
      </c>
      <c r="H17" s="3" t="s">
        <v>415</v>
      </c>
      <c r="I17" s="3">
        <v>0.11449855900000001</v>
      </c>
      <c r="J17" s="3">
        <v>0.11449855900000001</v>
      </c>
      <c r="K17" s="3">
        <v>0.11449855900000001</v>
      </c>
      <c r="L17" s="3">
        <v>6.4119193040000008E-2</v>
      </c>
      <c r="M17" s="3">
        <v>0.37784524470000003</v>
      </c>
      <c r="N17" s="3">
        <v>4.5799423600000007E-4</v>
      </c>
      <c r="O17" s="3">
        <v>3.4349567699999998E-5</v>
      </c>
      <c r="P17" s="3">
        <v>6.8699135399999996E-4</v>
      </c>
      <c r="Q17" s="3">
        <v>1.7174783849999999E-4</v>
      </c>
      <c r="R17" s="3">
        <v>1.1449855900000001E-3</v>
      </c>
      <c r="S17" s="3">
        <v>1.2594841490000002E-3</v>
      </c>
      <c r="T17" s="3">
        <v>4.57994236E-5</v>
      </c>
      <c r="U17" s="3">
        <v>6.2974207450000011E-4</v>
      </c>
      <c r="V17" s="3">
        <v>0.16602291055000001</v>
      </c>
      <c r="W17" s="3">
        <v>8.0148991299999993E-3</v>
      </c>
      <c r="X17" s="3">
        <v>1.0877363105000001E-2</v>
      </c>
      <c r="Y17" s="3">
        <v>8.587391925E-2</v>
      </c>
      <c r="Z17" s="3">
        <v>9.7323775149999996E-3</v>
      </c>
      <c r="AA17" s="3">
        <v>8.587391925E-3</v>
      </c>
      <c r="AB17" s="3">
        <v>0.11507105179499999</v>
      </c>
      <c r="AC17" s="3" t="s">
        <v>415</v>
      </c>
      <c r="AD17" s="3" t="s">
        <v>415</v>
      </c>
      <c r="AE17" s="51"/>
      <c r="AF17" s="22">
        <v>5724.9279500000002</v>
      </c>
      <c r="AG17" s="22" t="s">
        <v>417</v>
      </c>
      <c r="AH17" s="22" t="s">
        <v>417</v>
      </c>
      <c r="AI17" s="22" t="s">
        <v>417</v>
      </c>
      <c r="AJ17" s="22" t="s">
        <v>417</v>
      </c>
      <c r="AK17" s="22" t="s">
        <v>419</v>
      </c>
      <c r="AL17" s="40" t="s">
        <v>49</v>
      </c>
    </row>
    <row r="18" spans="1:38" ht="26.25" customHeight="1" thickBot="1" x14ac:dyDescent="0.45">
      <c r="A18" s="60" t="s">
        <v>53</v>
      </c>
      <c r="B18" s="60" t="s">
        <v>60</v>
      </c>
      <c r="C18" s="61" t="s">
        <v>61</v>
      </c>
      <c r="D18" s="62"/>
      <c r="E18" s="3">
        <v>4.6692749658870483</v>
      </c>
      <c r="F18" s="3">
        <v>0.22754751295745851</v>
      </c>
      <c r="G18" s="3">
        <v>11.73151681227022</v>
      </c>
      <c r="H18" s="3" t="s">
        <v>449</v>
      </c>
      <c r="I18" s="3">
        <v>0.18203801036596678</v>
      </c>
      <c r="J18" s="3">
        <v>0.18203801036596678</v>
      </c>
      <c r="K18" s="3">
        <v>0.18203801036596678</v>
      </c>
      <c r="L18" s="3">
        <v>0.10194128580494143</v>
      </c>
      <c r="M18" s="3">
        <v>0.60072543420769042</v>
      </c>
      <c r="N18" s="3">
        <v>7.281520414638672E-4</v>
      </c>
      <c r="O18" s="3">
        <v>5.4611403109790044E-5</v>
      </c>
      <c r="P18" s="3">
        <v>1.092228062195801E-3</v>
      </c>
      <c r="Q18" s="3">
        <v>2.7305701554895025E-4</v>
      </c>
      <c r="R18" s="3" t="s">
        <v>418</v>
      </c>
      <c r="S18" s="3">
        <v>2.0024181140256346E-3</v>
      </c>
      <c r="T18" s="3" t="s">
        <v>418</v>
      </c>
      <c r="U18" s="3">
        <v>1.0012090570128173E-3</v>
      </c>
      <c r="V18" s="3">
        <v>0.26395511503065189</v>
      </c>
      <c r="W18" s="3">
        <v>1.2742660725617676E-2</v>
      </c>
      <c r="X18" s="3">
        <v>1.7293610984766845E-2</v>
      </c>
      <c r="Y18" s="3">
        <v>0.13652850777447509</v>
      </c>
      <c r="Z18" s="3">
        <v>1.5473230881107178E-2</v>
      </c>
      <c r="AA18" s="3">
        <v>1.365285077744751E-2</v>
      </c>
      <c r="AB18" s="3">
        <v>0.18294820041779661</v>
      </c>
      <c r="AC18" s="3" t="s">
        <v>415</v>
      </c>
      <c r="AD18" s="3" t="s">
        <v>415</v>
      </c>
      <c r="AE18" s="51"/>
      <c r="AF18" s="22">
        <v>9101.9005182983401</v>
      </c>
      <c r="AG18" s="22" t="s">
        <v>418</v>
      </c>
      <c r="AH18" s="22" t="s">
        <v>417</v>
      </c>
      <c r="AI18" s="22" t="s">
        <v>417</v>
      </c>
      <c r="AJ18" s="22" t="s">
        <v>417</v>
      </c>
      <c r="AK18" s="22" t="s">
        <v>419</v>
      </c>
      <c r="AL18" s="40" t="s">
        <v>49</v>
      </c>
    </row>
    <row r="19" spans="1:38" ht="26.25" customHeight="1" thickBot="1" x14ac:dyDescent="0.45">
      <c r="A19" s="60" t="s">
        <v>53</v>
      </c>
      <c r="B19" s="60" t="s">
        <v>62</v>
      </c>
      <c r="C19" s="61" t="s">
        <v>63</v>
      </c>
      <c r="D19" s="62"/>
      <c r="E19" s="3">
        <v>4.0244165443007995</v>
      </c>
      <c r="F19" s="3">
        <v>0.25922908723648003</v>
      </c>
      <c r="G19" s="3">
        <v>6.3480753197629145</v>
      </c>
      <c r="H19" s="3" t="s">
        <v>449</v>
      </c>
      <c r="I19" s="3">
        <v>0.23608534360280004</v>
      </c>
      <c r="J19" s="3">
        <v>0.24312690480920002</v>
      </c>
      <c r="K19" s="3">
        <v>0.24860367463640001</v>
      </c>
      <c r="L19" s="3">
        <v>9.0296415371555208E-2</v>
      </c>
      <c r="M19" s="3">
        <v>1.2286465063176002</v>
      </c>
      <c r="N19" s="3">
        <v>0.10544749750640001</v>
      </c>
      <c r="O19" s="3">
        <v>1.4537987512800001E-3</v>
      </c>
      <c r="P19" s="3">
        <v>7.0967635478400007E-3</v>
      </c>
      <c r="Q19" s="3">
        <v>3.3581326583999997E-3</v>
      </c>
      <c r="R19" s="3">
        <v>1.2078359909599998E-2</v>
      </c>
      <c r="S19" s="3">
        <v>1.5359407588E-2</v>
      </c>
      <c r="T19" s="3">
        <v>1.0231930704799998E-2</v>
      </c>
      <c r="U19" s="3">
        <v>2.2427171412799998E-3</v>
      </c>
      <c r="V19" s="3">
        <v>0.37628824892000001</v>
      </c>
      <c r="W19" s="3">
        <v>0.16944347098879997</v>
      </c>
      <c r="X19" s="3">
        <v>4.9999739300799997E-2</v>
      </c>
      <c r="Y19" s="3">
        <v>0.15977309004744</v>
      </c>
      <c r="Z19" s="3">
        <v>3.1427651713520001E-2</v>
      </c>
      <c r="AA19" s="3">
        <v>2.5843327893599999E-2</v>
      </c>
      <c r="AB19" s="3">
        <v>0.26704380895535995</v>
      </c>
      <c r="AC19" s="3">
        <v>4.8508532755199996E-4</v>
      </c>
      <c r="AD19" s="3">
        <v>0.13300726723200001</v>
      </c>
      <c r="AE19" s="51"/>
      <c r="AF19" s="22">
        <v>7579.33</v>
      </c>
      <c r="AG19" s="22">
        <v>782.39568959999997</v>
      </c>
      <c r="AH19" s="22">
        <v>11.7</v>
      </c>
      <c r="AI19" s="22" t="s">
        <v>417</v>
      </c>
      <c r="AJ19" s="22" t="s">
        <v>417</v>
      </c>
      <c r="AK19" s="22" t="s">
        <v>419</v>
      </c>
      <c r="AL19" s="40" t="s">
        <v>49</v>
      </c>
    </row>
    <row r="20" spans="1:38" ht="26.25" customHeight="1" thickBot="1" x14ac:dyDescent="0.45">
      <c r="A20" s="60" t="s">
        <v>53</v>
      </c>
      <c r="B20" s="60" t="s">
        <v>64</v>
      </c>
      <c r="C20" s="61" t="s">
        <v>65</v>
      </c>
      <c r="D20" s="62"/>
      <c r="E20" s="3">
        <v>1.9276050599999999</v>
      </c>
      <c r="F20" s="3">
        <v>0.10001378</v>
      </c>
      <c r="G20" s="3">
        <v>4.2734241676536548</v>
      </c>
      <c r="H20" s="3" t="s">
        <v>449</v>
      </c>
      <c r="I20" s="3">
        <v>8.2805199999999995E-2</v>
      </c>
      <c r="J20" s="3">
        <v>8.3485599999999993E-2</v>
      </c>
      <c r="K20" s="3">
        <v>8.4014800000000001E-2</v>
      </c>
      <c r="L20" s="3">
        <v>4.2321171200000007E-2</v>
      </c>
      <c r="M20" s="3">
        <v>0.31669691999999999</v>
      </c>
      <c r="N20" s="3">
        <v>1.04289616E-2</v>
      </c>
      <c r="O20" s="3">
        <v>1.5847211999999998E-4</v>
      </c>
      <c r="P20" s="3">
        <v>1.0450824E-3</v>
      </c>
      <c r="Q20" s="3">
        <v>4.143606E-4</v>
      </c>
      <c r="R20" s="3">
        <v>1.767004E-3</v>
      </c>
      <c r="S20" s="3">
        <v>2.1440444E-3</v>
      </c>
      <c r="T20" s="3">
        <v>1.0126561599999998E-3</v>
      </c>
      <c r="U20" s="3">
        <v>5.4660219999999994E-4</v>
      </c>
      <c r="V20" s="3">
        <v>0.12334858</v>
      </c>
      <c r="W20" s="3">
        <v>2.0571628000000002E-2</v>
      </c>
      <c r="X20" s="3">
        <v>1.0530637999999998E-2</v>
      </c>
      <c r="Y20" s="3">
        <v>6.0433139999999996E-2</v>
      </c>
      <c r="Z20" s="3">
        <v>8.1361539999999996E-3</v>
      </c>
      <c r="AA20" s="3">
        <v>6.9966300000000002E-3</v>
      </c>
      <c r="AB20" s="3">
        <v>8.6096561999999988E-2</v>
      </c>
      <c r="AC20" s="3">
        <v>4.6871999999999994E-5</v>
      </c>
      <c r="AD20" s="3">
        <v>1.2852000000000001E-2</v>
      </c>
      <c r="AE20" s="51"/>
      <c r="AF20" s="22">
        <v>3732.02</v>
      </c>
      <c r="AG20" s="22">
        <v>75.599999999999994</v>
      </c>
      <c r="AH20" s="22" t="s">
        <v>417</v>
      </c>
      <c r="AI20" s="22" t="s">
        <v>417</v>
      </c>
      <c r="AJ20" s="22" t="s">
        <v>417</v>
      </c>
      <c r="AK20" s="22" t="s">
        <v>419</v>
      </c>
      <c r="AL20" s="40" t="s">
        <v>49</v>
      </c>
    </row>
    <row r="21" spans="1:38" ht="26.25" customHeight="1" thickBot="1" x14ac:dyDescent="0.45">
      <c r="A21" s="60" t="s">
        <v>53</v>
      </c>
      <c r="B21" s="60" t="s">
        <v>66</v>
      </c>
      <c r="C21" s="61" t="s">
        <v>67</v>
      </c>
      <c r="D21" s="62"/>
      <c r="E21" s="3">
        <v>6.015314609999999</v>
      </c>
      <c r="F21" s="3">
        <v>0.33168262599999998</v>
      </c>
      <c r="G21" s="3">
        <v>12.324289143721488</v>
      </c>
      <c r="H21" s="3" t="s">
        <v>415</v>
      </c>
      <c r="I21" s="3">
        <v>0.28306915999999999</v>
      </c>
      <c r="J21" s="3">
        <v>0.28738483999999997</v>
      </c>
      <c r="K21" s="3">
        <v>0.29074148</v>
      </c>
      <c r="L21" s="3">
        <v>0.13283180223999999</v>
      </c>
      <c r="M21" s="3">
        <v>1.2096604200000001</v>
      </c>
      <c r="N21" s="3">
        <v>6.5180803999999995E-2</v>
      </c>
      <c r="O21" s="3">
        <v>9.3252029999999994E-4</v>
      </c>
      <c r="P21" s="3">
        <v>5.1758940000000003E-3</v>
      </c>
      <c r="Q21" s="3">
        <v>2.2650014999999997E-3</v>
      </c>
      <c r="R21" s="3">
        <v>8.7863300000000002E-3</v>
      </c>
      <c r="S21" s="3">
        <v>1.0935691000000001E-2</v>
      </c>
      <c r="T21" s="3">
        <v>6.3262723999999992E-3</v>
      </c>
      <c r="U21" s="3">
        <v>2.1351815000000001E-3</v>
      </c>
      <c r="V21" s="3">
        <v>0.43126144999999994</v>
      </c>
      <c r="W21" s="3">
        <v>0.11353223000000001</v>
      </c>
      <c r="X21" s="3">
        <v>4.3789854999999996E-2</v>
      </c>
      <c r="Y21" s="3">
        <v>0.20170447799999999</v>
      </c>
      <c r="Z21" s="3">
        <v>3.1023508999999998E-2</v>
      </c>
      <c r="AA21" s="3">
        <v>2.6217194999999999E-2</v>
      </c>
      <c r="AB21" s="3">
        <v>0.30273503699999993</v>
      </c>
      <c r="AC21" s="3">
        <v>2.9730239999999997E-4</v>
      </c>
      <c r="AD21" s="3">
        <v>8.1518400000000005E-2</v>
      </c>
      <c r="AE21" s="51"/>
      <c r="AF21" s="22">
        <v>11564.05</v>
      </c>
      <c r="AG21" s="22">
        <v>479.52</v>
      </c>
      <c r="AH21" s="22" t="s">
        <v>417</v>
      </c>
      <c r="AI21" s="22" t="s">
        <v>417</v>
      </c>
      <c r="AJ21" s="22" t="s">
        <v>417</v>
      </c>
      <c r="AK21" s="22" t="s">
        <v>419</v>
      </c>
      <c r="AL21" s="40" t="s">
        <v>49</v>
      </c>
    </row>
    <row r="22" spans="1:38" ht="26.25" customHeight="1" thickBot="1" x14ac:dyDescent="0.45">
      <c r="A22" s="60" t="s">
        <v>53</v>
      </c>
      <c r="B22" s="64" t="s">
        <v>68</v>
      </c>
      <c r="C22" s="61" t="s">
        <v>69</v>
      </c>
      <c r="D22" s="62"/>
      <c r="E22" s="3">
        <v>26.275737533627748</v>
      </c>
      <c r="F22" s="3">
        <v>3.4618196068220781</v>
      </c>
      <c r="G22" s="3">
        <v>37.298140028866548</v>
      </c>
      <c r="H22" s="3" t="s">
        <v>449</v>
      </c>
      <c r="I22" s="3">
        <v>5.7084040242942939E-2</v>
      </c>
      <c r="J22" s="3">
        <v>5.7084040242942939E-2</v>
      </c>
      <c r="K22" s="3">
        <v>5.7084040242942939E-2</v>
      </c>
      <c r="L22" s="3">
        <v>3.1967062536048051E-2</v>
      </c>
      <c r="M22" s="3">
        <v>35.734801906209711</v>
      </c>
      <c r="N22" s="3">
        <v>5.1164698966729727</v>
      </c>
      <c r="O22" s="3">
        <v>6.8742758114472877E-2</v>
      </c>
      <c r="P22" s="3">
        <v>0.30197167086865767</v>
      </c>
      <c r="Q22" s="3">
        <v>0.1528092547323644</v>
      </c>
      <c r="R22" s="3">
        <v>0.51601308717042937</v>
      </c>
      <c r="S22" s="3">
        <v>0.6687937998826724</v>
      </c>
      <c r="T22" s="3">
        <v>0.49637462680009714</v>
      </c>
      <c r="U22" s="3">
        <v>6.9039595123736183E-2</v>
      </c>
      <c r="V22" s="3">
        <v>7.7189532919522676</v>
      </c>
      <c r="W22" s="3">
        <v>7.7547200379210057</v>
      </c>
      <c r="X22" s="3">
        <v>1.7426542599670793</v>
      </c>
      <c r="Y22" s="3">
        <v>2.2916684623774075</v>
      </c>
      <c r="Z22" s="3">
        <v>0.90973964330224999</v>
      </c>
      <c r="AA22" s="3">
        <v>0.7106280856262206</v>
      </c>
      <c r="AB22" s="3">
        <v>5.6546904512729572</v>
      </c>
      <c r="AC22" s="3">
        <v>2.3672162444159997E-2</v>
      </c>
      <c r="AD22" s="3">
        <v>6.4907542185600002</v>
      </c>
      <c r="AE22" s="51"/>
      <c r="AF22" s="22">
        <v>2854.2020121471469</v>
      </c>
      <c r="AG22" s="22">
        <v>38180.907167999998</v>
      </c>
      <c r="AH22" s="22" t="s">
        <v>417</v>
      </c>
      <c r="AI22" s="22" t="s">
        <v>417</v>
      </c>
      <c r="AJ22" s="22" t="s">
        <v>417</v>
      </c>
      <c r="AK22" s="22" t="s">
        <v>419</v>
      </c>
      <c r="AL22" s="40" t="s">
        <v>49</v>
      </c>
    </row>
    <row r="23" spans="1:38" ht="26.25" customHeight="1" thickBot="1" x14ac:dyDescent="0.45">
      <c r="A23" s="60" t="s">
        <v>70</v>
      </c>
      <c r="B23" s="64" t="s">
        <v>392</v>
      </c>
      <c r="C23" s="61" t="s">
        <v>388</v>
      </c>
      <c r="D23" s="103"/>
      <c r="E23" s="3">
        <v>1.142015</v>
      </c>
      <c r="F23" s="3">
        <v>0.11819499999999999</v>
      </c>
      <c r="G23" s="3">
        <v>0.21</v>
      </c>
      <c r="H23" s="3">
        <v>2.7999999999999998E-4</v>
      </c>
      <c r="I23" s="3">
        <v>7.3639999999999997E-2</v>
      </c>
      <c r="J23" s="3">
        <v>7.3639999999999997E-2</v>
      </c>
      <c r="K23" s="3">
        <v>7.3639999999999997E-2</v>
      </c>
      <c r="L23" s="3">
        <v>4.5710000000000001E-2</v>
      </c>
      <c r="M23" s="3">
        <v>0.37709000000000004</v>
      </c>
      <c r="N23" s="3" t="s">
        <v>415</v>
      </c>
      <c r="O23" s="3">
        <v>3.5000000000000004E-7</v>
      </c>
      <c r="P23" s="3" t="s">
        <v>415</v>
      </c>
      <c r="Q23" s="3" t="s">
        <v>419</v>
      </c>
      <c r="R23" s="3">
        <v>1.7500000000000002E-6</v>
      </c>
      <c r="S23" s="3">
        <v>5.9499999999999996E-5</v>
      </c>
      <c r="T23" s="3">
        <v>2.4499999999999994E-6</v>
      </c>
      <c r="U23" s="3">
        <v>3.5000000000000004E-7</v>
      </c>
      <c r="V23" s="3">
        <v>3.5000000000000004E-5</v>
      </c>
      <c r="W23" s="3" t="s">
        <v>419</v>
      </c>
      <c r="X23" s="3">
        <v>1.0499999999999999E-6</v>
      </c>
      <c r="Y23" s="3">
        <v>1.7500000000000002E-6</v>
      </c>
      <c r="Z23" s="3" t="s">
        <v>419</v>
      </c>
      <c r="AA23" s="3" t="s">
        <v>419</v>
      </c>
      <c r="AB23" s="3" t="s">
        <v>419</v>
      </c>
      <c r="AC23" s="3" t="s">
        <v>419</v>
      </c>
      <c r="AD23" s="3" t="s">
        <v>419</v>
      </c>
      <c r="AE23" s="51"/>
      <c r="AF23" s="22">
        <v>1498</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17.173927473531485</v>
      </c>
      <c r="F24" s="3">
        <v>3.2446109879888638</v>
      </c>
      <c r="G24" s="3">
        <v>33.032465185076703</v>
      </c>
      <c r="H24" s="3">
        <v>0.301402</v>
      </c>
      <c r="I24" s="3">
        <v>1.781088790391091</v>
      </c>
      <c r="J24" s="3">
        <v>1.8055267903910912</v>
      </c>
      <c r="K24" s="3">
        <v>1.8625487903910911</v>
      </c>
      <c r="L24" s="3">
        <v>0.67808652261901114</v>
      </c>
      <c r="M24" s="3">
        <v>6.7573610082906015</v>
      </c>
      <c r="N24" s="3">
        <v>0.22250459516156437</v>
      </c>
      <c r="O24" s="3">
        <v>0.10609019463711732</v>
      </c>
      <c r="P24" s="3">
        <v>8.4056527423465484E-3</v>
      </c>
      <c r="Q24" s="3">
        <v>2.5087131855866369E-3</v>
      </c>
      <c r="R24" s="3">
        <v>0.1937644879039109</v>
      </c>
      <c r="S24" s="3">
        <v>5.5923136694301996E-2</v>
      </c>
      <c r="T24" s="3">
        <v>1.6548259516156436E-2</v>
      </c>
      <c r="U24" s="3">
        <v>7.5965683471510021E-3</v>
      </c>
      <c r="V24" s="3">
        <v>5.0996927460670829</v>
      </c>
      <c r="W24" s="3">
        <v>0.85944541532737639</v>
      </c>
      <c r="X24" s="3">
        <v>0.14232163508715365</v>
      </c>
      <c r="Y24" s="3">
        <v>0.61082259279331841</v>
      </c>
      <c r="Z24" s="3">
        <v>9.5185147183242738E-2</v>
      </c>
      <c r="AA24" s="3">
        <v>8.0632659279331831E-2</v>
      </c>
      <c r="AB24" s="3">
        <v>0.92896203434304669</v>
      </c>
      <c r="AC24" s="3">
        <v>4.0730000000000002E-2</v>
      </c>
      <c r="AD24" s="3">
        <v>4.8875999999999998E-4</v>
      </c>
      <c r="AE24" s="51"/>
      <c r="AF24" s="22">
        <v>32032.439519554555</v>
      </c>
      <c r="AG24" s="22" t="s">
        <v>417</v>
      </c>
      <c r="AH24" s="22" t="s">
        <v>417</v>
      </c>
      <c r="AI24" s="22">
        <v>8146</v>
      </c>
      <c r="AJ24" s="22" t="s">
        <v>417</v>
      </c>
      <c r="AK24" s="22" t="s">
        <v>419</v>
      </c>
      <c r="AL24" s="40" t="s">
        <v>49</v>
      </c>
    </row>
    <row r="25" spans="1:38" ht="26.25" customHeight="1" thickBot="1" x14ac:dyDescent="0.45">
      <c r="A25" s="60" t="s">
        <v>73</v>
      </c>
      <c r="B25" s="64" t="s">
        <v>74</v>
      </c>
      <c r="C25" s="66" t="s">
        <v>75</v>
      </c>
      <c r="D25" s="62"/>
      <c r="E25" s="3">
        <v>0.90320601718631399</v>
      </c>
      <c r="F25" s="3">
        <v>5.6452109407019143E-3</v>
      </c>
      <c r="G25" s="3">
        <v>5.4236464394480016E-2</v>
      </c>
      <c r="H25" s="3" t="s">
        <v>415</v>
      </c>
      <c r="I25" s="3">
        <v>7.6848568272688302E-3</v>
      </c>
      <c r="J25" s="3">
        <v>7.6848568272688302E-3</v>
      </c>
      <c r="K25" s="3" t="s">
        <v>415</v>
      </c>
      <c r="L25" s="3">
        <v>3.6887312770890373E-3</v>
      </c>
      <c r="M25" s="3">
        <v>0.52352599809807576</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2026.555062566282</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0.3596796110186295</v>
      </c>
      <c r="F26" s="3">
        <v>2.5622914060191202E-3</v>
      </c>
      <c r="G26" s="3">
        <v>2.0692081233206705E-2</v>
      </c>
      <c r="H26" s="3" t="s">
        <v>415</v>
      </c>
      <c r="I26" s="3">
        <v>1.8449903454571203E-3</v>
      </c>
      <c r="J26" s="3">
        <v>1.8449903454571203E-3</v>
      </c>
      <c r="K26" s="3" t="s">
        <v>415</v>
      </c>
      <c r="L26" s="3">
        <v>8.8559536581941717E-4</v>
      </c>
      <c r="M26" s="3">
        <v>0.2933605257879261</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1113.3747074671799</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53.938197484632092</v>
      </c>
      <c r="F27" s="3">
        <v>83.458670953052717</v>
      </c>
      <c r="G27" s="3">
        <v>4.6853468098939182</v>
      </c>
      <c r="H27" s="3">
        <v>0.14947506322201057</v>
      </c>
      <c r="I27" s="3">
        <v>0.97293807903868001</v>
      </c>
      <c r="J27" s="3">
        <v>0.97293807903868001</v>
      </c>
      <c r="K27" s="3">
        <v>0.97293807903868001</v>
      </c>
      <c r="L27" s="3">
        <v>0.40861799999999998</v>
      </c>
      <c r="M27" s="3">
        <v>553.84582058686578</v>
      </c>
      <c r="N27" s="3">
        <v>296.42985014004415</v>
      </c>
      <c r="O27" s="3">
        <v>2.0401949666620782E-2</v>
      </c>
      <c r="P27" s="3" t="s">
        <v>415</v>
      </c>
      <c r="Q27" s="3" t="s">
        <v>415</v>
      </c>
      <c r="R27" s="3">
        <v>0.35065223531639605</v>
      </c>
      <c r="S27" s="3">
        <v>8.7085747600101175</v>
      </c>
      <c r="T27" s="3">
        <v>0.16153903787387969</v>
      </c>
      <c r="U27" s="3">
        <v>2.2758443222795278E-2</v>
      </c>
      <c r="V27" s="3">
        <v>3.9638488135818957</v>
      </c>
      <c r="W27" s="3">
        <v>0.50019443893263194</v>
      </c>
      <c r="X27" s="3">
        <v>3.0571987995406901E-7</v>
      </c>
      <c r="Y27" s="3">
        <v>1.5681181295205081E-2</v>
      </c>
      <c r="Z27" s="3">
        <v>1.0689005772892668E-2</v>
      </c>
      <c r="AA27" s="3">
        <v>1.6060003141116587E-2</v>
      </c>
      <c r="AB27" s="3">
        <v>4.2430495929094286E-2</v>
      </c>
      <c r="AC27" s="3" t="s">
        <v>415</v>
      </c>
      <c r="AD27" s="3" t="s">
        <v>415</v>
      </c>
      <c r="AE27" s="51"/>
      <c r="AF27" s="22">
        <v>79216.96150101455</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23.51562000205119</v>
      </c>
      <c r="F28" s="3">
        <v>30.49221906638514</v>
      </c>
      <c r="G28" s="3">
        <v>1.5208390381066856</v>
      </c>
      <c r="H28" s="3">
        <v>1.2750379673283201E-2</v>
      </c>
      <c r="I28" s="3">
        <v>8.7675029349607941E-2</v>
      </c>
      <c r="J28" s="3">
        <v>8.7675029349607941E-2</v>
      </c>
      <c r="K28" s="3">
        <v>8.7675029349607941E-2</v>
      </c>
      <c r="L28" s="3">
        <v>0.19949635607499003</v>
      </c>
      <c r="M28" s="3">
        <v>220.76880956529334</v>
      </c>
      <c r="N28" s="3">
        <v>116.06893482848731</v>
      </c>
      <c r="O28" s="3">
        <v>8.8338477432050762E-3</v>
      </c>
      <c r="P28" s="3" t="s">
        <v>415</v>
      </c>
      <c r="Q28" s="3" t="s">
        <v>415</v>
      </c>
      <c r="R28" s="3">
        <v>0.15189066705572349</v>
      </c>
      <c r="S28" s="3">
        <v>3.7714424255812373</v>
      </c>
      <c r="T28" s="3">
        <v>6.994668630658013E-2</v>
      </c>
      <c r="U28" s="3">
        <v>9.8689546403145437E-3</v>
      </c>
      <c r="V28" s="3">
        <v>1.7232401475290298</v>
      </c>
      <c r="W28" s="3">
        <v>0.33735492208189161</v>
      </c>
      <c r="X28" s="3">
        <v>2.0552377345612063E-7</v>
      </c>
      <c r="Y28" s="3">
        <v>1.0769666288820623E-2</v>
      </c>
      <c r="Z28" s="3">
        <v>7.8012456792279274E-3</v>
      </c>
      <c r="AA28" s="3">
        <v>9.5379404630939295E-3</v>
      </c>
      <c r="AB28" s="3">
        <v>2.8109057954915934E-2</v>
      </c>
      <c r="AC28" s="3" t="s">
        <v>415</v>
      </c>
      <c r="AD28" s="3" t="s">
        <v>415</v>
      </c>
      <c r="AE28" s="51"/>
      <c r="AF28" s="22">
        <v>31017.889518981206</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68.10572265117905</v>
      </c>
      <c r="F29" s="3">
        <v>7.3589594414217858</v>
      </c>
      <c r="G29" s="3">
        <v>12.964375816217551</v>
      </c>
      <c r="H29" s="3">
        <v>1.3665413430027602E-2</v>
      </c>
      <c r="I29" s="3">
        <v>4.2945395689123567</v>
      </c>
      <c r="J29" s="3">
        <v>4.2945395689123567</v>
      </c>
      <c r="K29" s="3">
        <v>4.2945395689123567</v>
      </c>
      <c r="L29" s="3">
        <v>0.84747557530953377</v>
      </c>
      <c r="M29" s="3">
        <v>18.156674581885103</v>
      </c>
      <c r="N29" s="3">
        <v>0.73488752830679216</v>
      </c>
      <c r="O29" s="3">
        <v>1.7922357444042171E-2</v>
      </c>
      <c r="P29" s="3" t="s">
        <v>415</v>
      </c>
      <c r="Q29" s="3" t="s">
        <v>415</v>
      </c>
      <c r="R29" s="3">
        <v>0.31447467521868616</v>
      </c>
      <c r="S29" s="3">
        <v>7.8259077012344003</v>
      </c>
      <c r="T29" s="3">
        <v>0.14258268392408613</v>
      </c>
      <c r="U29" s="3">
        <v>1.908357727946354E-2</v>
      </c>
      <c r="V29" s="3">
        <v>3.0905160117542234</v>
      </c>
      <c r="W29" s="3">
        <v>0.33341690296635024</v>
      </c>
      <c r="X29" s="3">
        <v>1.9929708393614203E-7</v>
      </c>
      <c r="Y29" s="3">
        <v>2.9038548767853313E-2</v>
      </c>
      <c r="Z29" s="3">
        <v>3.2448580182793903E-2</v>
      </c>
      <c r="AA29" s="3">
        <v>7.4594437201825061E-3</v>
      </c>
      <c r="AB29" s="3">
        <v>6.894677196791367E-2</v>
      </c>
      <c r="AC29" s="3" t="s">
        <v>415</v>
      </c>
      <c r="AD29" s="3" t="s">
        <v>415</v>
      </c>
      <c r="AE29" s="51"/>
      <c r="AF29" s="22">
        <v>58954.023857342909</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0.71361614618979596</v>
      </c>
      <c r="F30" s="3">
        <v>14.415675482727377</v>
      </c>
      <c r="G30" s="3">
        <v>0.15916356505742113</v>
      </c>
      <c r="H30" s="3">
        <v>3.3857855231939201E-3</v>
      </c>
      <c r="I30" s="3">
        <v>0.16141882619999998</v>
      </c>
      <c r="J30" s="3">
        <v>0.16141882619999998</v>
      </c>
      <c r="K30" s="3">
        <v>0.16141882619999998</v>
      </c>
      <c r="L30" s="3">
        <v>6.9105360733136894E-3</v>
      </c>
      <c r="M30" s="3">
        <v>50.2744216819125</v>
      </c>
      <c r="N30" s="3">
        <v>13.053872645075334</v>
      </c>
      <c r="O30" s="3">
        <v>9.5034797880044601E-4</v>
      </c>
      <c r="P30" s="3" t="s">
        <v>415</v>
      </c>
      <c r="Q30" s="3" t="s">
        <v>415</v>
      </c>
      <c r="R30" s="3">
        <v>1.500341305622099E-2</v>
      </c>
      <c r="S30" s="3">
        <v>0.371099530739538</v>
      </c>
      <c r="T30" s="3">
        <v>6.6773956741454591E-3</v>
      </c>
      <c r="U30" s="3">
        <v>9.19893987598165E-4</v>
      </c>
      <c r="V30" s="3">
        <v>0.15847362622864891</v>
      </c>
      <c r="W30" s="3">
        <v>6.2576263614386479E-2</v>
      </c>
      <c r="X30" s="3">
        <v>3.8306753369044616E-8</v>
      </c>
      <c r="Y30" s="3">
        <v>1.7139566602579171E-3</v>
      </c>
      <c r="Z30" s="3">
        <v>8.0795484026424712E-4</v>
      </c>
      <c r="AA30" s="3">
        <v>1.9550091951622576E-3</v>
      </c>
      <c r="AB30" s="3">
        <v>4.4769590024377913E-3</v>
      </c>
      <c r="AC30" s="3" t="s">
        <v>415</v>
      </c>
      <c r="AD30" s="3" t="s">
        <v>415</v>
      </c>
      <c r="AE30" s="51"/>
      <c r="AF30" s="22">
        <v>3488.4750178686095</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32.514892347342368</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t="s">
        <v>415</v>
      </c>
      <c r="AG31" s="22" t="s">
        <v>415</v>
      </c>
      <c r="AH31" s="22" t="s">
        <v>415</v>
      </c>
      <c r="AI31" s="22" t="s">
        <v>415</v>
      </c>
      <c r="AJ31" s="22" t="s">
        <v>415</v>
      </c>
      <c r="AK31" s="22" t="s">
        <v>415</v>
      </c>
      <c r="AL31" s="40" t="s">
        <v>49</v>
      </c>
    </row>
    <row r="32" spans="1:38" ht="26.25" customHeight="1" thickBot="1" x14ac:dyDescent="0.45">
      <c r="A32" s="60" t="s">
        <v>78</v>
      </c>
      <c r="B32" s="60" t="s">
        <v>89</v>
      </c>
      <c r="C32" s="61" t="s">
        <v>90</v>
      </c>
      <c r="D32" s="62"/>
      <c r="E32" s="3" t="s">
        <v>415</v>
      </c>
      <c r="F32" s="3" t="s">
        <v>415</v>
      </c>
      <c r="G32" s="3" t="s">
        <v>415</v>
      </c>
      <c r="H32" s="3" t="s">
        <v>415</v>
      </c>
      <c r="I32" s="3">
        <v>0.58863659971848781</v>
      </c>
      <c r="J32" s="3">
        <v>1.0453474033767154</v>
      </c>
      <c r="K32" s="3">
        <v>1.4438987895900872</v>
      </c>
      <c r="L32" s="3">
        <v>0.11268876897675237</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t="s">
        <v>415</v>
      </c>
      <c r="AG32" s="22" t="s">
        <v>415</v>
      </c>
      <c r="AH32" s="22" t="s">
        <v>415</v>
      </c>
      <c r="AI32" s="22" t="s">
        <v>415</v>
      </c>
      <c r="AJ32" s="22" t="s">
        <v>415</v>
      </c>
      <c r="AK32" s="22" t="s">
        <v>415</v>
      </c>
      <c r="AL32" s="40" t="s">
        <v>420</v>
      </c>
    </row>
    <row r="33" spans="1:38" ht="26.25" customHeight="1" thickBot="1" x14ac:dyDescent="0.45">
      <c r="A33" s="60" t="s">
        <v>78</v>
      </c>
      <c r="B33" s="60" t="s">
        <v>91</v>
      </c>
      <c r="C33" s="61" t="s">
        <v>92</v>
      </c>
      <c r="D33" s="62"/>
      <c r="E33" s="3" t="s">
        <v>415</v>
      </c>
      <c r="F33" s="3" t="s">
        <v>415</v>
      </c>
      <c r="G33" s="3" t="s">
        <v>415</v>
      </c>
      <c r="H33" s="3" t="s">
        <v>415</v>
      </c>
      <c r="I33" s="3">
        <v>0.24841601438330524</v>
      </c>
      <c r="J33" s="3">
        <v>0.46002965626538012</v>
      </c>
      <c r="K33" s="3">
        <v>0.92005931253076023</v>
      </c>
      <c r="L33" s="3">
        <v>9.7526287128260596E-3</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t="s">
        <v>415</v>
      </c>
      <c r="AL33" s="40" t="s">
        <v>420</v>
      </c>
    </row>
    <row r="34" spans="1:38" ht="26.25" customHeight="1" thickBot="1" x14ac:dyDescent="0.45">
      <c r="A34" s="60" t="s">
        <v>70</v>
      </c>
      <c r="B34" s="60" t="s">
        <v>93</v>
      </c>
      <c r="C34" s="61" t="s">
        <v>94</v>
      </c>
      <c r="D34" s="62"/>
      <c r="E34" s="3">
        <v>1.9551000000000001</v>
      </c>
      <c r="F34" s="3">
        <v>0.2303</v>
      </c>
      <c r="G34" s="3">
        <v>0.10290000000000001</v>
      </c>
      <c r="H34" s="3">
        <v>4.8999999999999998E-4</v>
      </c>
      <c r="I34" s="3">
        <v>4.9000000000000002E-2</v>
      </c>
      <c r="J34" s="3">
        <v>5.3900000000000003E-2</v>
      </c>
      <c r="K34" s="3">
        <v>7.3499999999999996E-2</v>
      </c>
      <c r="L34" s="3">
        <v>3.5035000000000004E-2</v>
      </c>
      <c r="M34" s="3">
        <v>0.5292</v>
      </c>
      <c r="N34" s="3" t="s">
        <v>415</v>
      </c>
      <c r="O34" s="3">
        <v>4.8999999999999998E-4</v>
      </c>
      <c r="P34" s="3" t="s">
        <v>415</v>
      </c>
      <c r="Q34" s="3" t="s">
        <v>415</v>
      </c>
      <c r="R34" s="3">
        <v>2.4499999999999999E-3</v>
      </c>
      <c r="S34" s="3">
        <v>8.3299999999999999E-2</v>
      </c>
      <c r="T34" s="3">
        <v>3.4299999999999999E-3</v>
      </c>
      <c r="U34" s="3">
        <v>4.8999999999999998E-4</v>
      </c>
      <c r="V34" s="3">
        <v>4.9000000000000002E-2</v>
      </c>
      <c r="W34" s="3" t="s">
        <v>415</v>
      </c>
      <c r="X34" s="3">
        <v>1.47E-3</v>
      </c>
      <c r="Y34" s="3">
        <v>2.4499999999999999E-3</v>
      </c>
      <c r="Z34" s="3">
        <v>1.6856000000000002E-3</v>
      </c>
      <c r="AA34" s="3">
        <v>3.8710000000000003E-4</v>
      </c>
      <c r="AB34" s="3">
        <v>5.9927000000000001E-3</v>
      </c>
      <c r="AC34" s="3" t="s">
        <v>419</v>
      </c>
      <c r="AD34" s="3" t="s">
        <v>419</v>
      </c>
      <c r="AE34" s="51"/>
      <c r="AF34" s="22">
        <v>2112.9635212366002</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41.737499999999997</v>
      </c>
      <c r="F36" s="3">
        <v>1.0105200000000001</v>
      </c>
      <c r="G36" s="3">
        <v>27.93</v>
      </c>
      <c r="H36" s="3" t="s">
        <v>415</v>
      </c>
      <c r="I36" s="3">
        <v>1.4429501173959447</v>
      </c>
      <c r="J36" s="3">
        <v>1.5831900000000001</v>
      </c>
      <c r="K36" s="3">
        <v>1.5831900000000001</v>
      </c>
      <c r="L36" s="3">
        <v>3.8102400000000002E-2</v>
      </c>
      <c r="M36" s="3">
        <v>2.2186499999999998</v>
      </c>
      <c r="N36" s="3">
        <v>8.7989999999999999E-2</v>
      </c>
      <c r="O36" s="3">
        <v>8.1899999999999994E-3</v>
      </c>
      <c r="P36" s="3">
        <v>1.533E-2</v>
      </c>
      <c r="Q36" s="3">
        <v>0.17136000000000001</v>
      </c>
      <c r="R36" s="3">
        <v>0.18417</v>
      </c>
      <c r="S36" s="3">
        <v>0.60290999999999995</v>
      </c>
      <c r="T36" s="3">
        <v>7.7489999999999997</v>
      </c>
      <c r="U36" s="3">
        <v>8.4209999999999993E-2</v>
      </c>
      <c r="V36" s="3">
        <v>0.7056</v>
      </c>
      <c r="W36" s="3">
        <v>0.15498000000000001</v>
      </c>
      <c r="X36" s="3">
        <v>1.869E-3</v>
      </c>
      <c r="Y36" s="3">
        <v>12.002129999999999</v>
      </c>
      <c r="Z36" s="3">
        <v>8.1899999999999994E-3</v>
      </c>
      <c r="AA36" s="3">
        <v>2.4359999999999998E-3</v>
      </c>
      <c r="AB36" s="3">
        <v>12.014624999999999</v>
      </c>
      <c r="AC36" s="3">
        <v>6.0900000000000003E-2</v>
      </c>
      <c r="AD36" s="3">
        <v>0.145236</v>
      </c>
      <c r="AE36" s="51"/>
      <c r="AF36" s="22">
        <v>23952.179999999997</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417</v>
      </c>
      <c r="F37" s="3" t="s">
        <v>417</v>
      </c>
      <c r="G37" s="3" t="s">
        <v>417</v>
      </c>
      <c r="H37" s="3" t="s">
        <v>417</v>
      </c>
      <c r="I37" s="3" t="s">
        <v>417</v>
      </c>
      <c r="J37" s="3" t="s">
        <v>417</v>
      </c>
      <c r="K37" s="3" t="s">
        <v>417</v>
      </c>
      <c r="L37" s="3" t="s">
        <v>417</v>
      </c>
      <c r="M37" s="3" t="s">
        <v>417</v>
      </c>
      <c r="N37" s="3" t="s">
        <v>417</v>
      </c>
      <c r="O37" s="3" t="s">
        <v>417</v>
      </c>
      <c r="P37" s="3" t="s">
        <v>417</v>
      </c>
      <c r="Q37" s="3" t="s">
        <v>417</v>
      </c>
      <c r="R37" s="3" t="s">
        <v>417</v>
      </c>
      <c r="S37" s="3" t="s">
        <v>417</v>
      </c>
      <c r="T37" s="3" t="s">
        <v>417</v>
      </c>
      <c r="U37" s="3" t="s">
        <v>417</v>
      </c>
      <c r="V37" s="3" t="s">
        <v>417</v>
      </c>
      <c r="W37" s="3" t="s">
        <v>417</v>
      </c>
      <c r="X37" s="3" t="s">
        <v>417</v>
      </c>
      <c r="Y37" s="3" t="s">
        <v>417</v>
      </c>
      <c r="Z37" s="3" t="s">
        <v>417</v>
      </c>
      <c r="AA37" s="3" t="s">
        <v>417</v>
      </c>
      <c r="AB37" s="3" t="s">
        <v>417</v>
      </c>
      <c r="AC37" s="3" t="s">
        <v>417</v>
      </c>
      <c r="AD37" s="3" t="s">
        <v>417</v>
      </c>
      <c r="AE37" s="51"/>
      <c r="AF37" s="22" t="s">
        <v>417</v>
      </c>
      <c r="AG37" s="22" t="s">
        <v>417</v>
      </c>
      <c r="AH37" s="22" t="s">
        <v>417</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2.7889219380000001</v>
      </c>
      <c r="F39" s="3">
        <v>0.14477635799999999</v>
      </c>
      <c r="G39" s="3">
        <v>1.5956846974997443</v>
      </c>
      <c r="H39" s="3" t="s">
        <v>449</v>
      </c>
      <c r="I39" s="3">
        <v>0.13111648199999998</v>
      </c>
      <c r="J39" s="3">
        <v>0.14211795599999999</v>
      </c>
      <c r="K39" s="3">
        <v>0.14436621599999999</v>
      </c>
      <c r="L39" s="3">
        <v>5.6220259680000002E-2</v>
      </c>
      <c r="M39" s="3">
        <v>0.66220459799999998</v>
      </c>
      <c r="N39" s="3">
        <v>6.1062240000000004E-2</v>
      </c>
      <c r="O39" s="3">
        <v>5.9853599999999995E-3</v>
      </c>
      <c r="P39" s="3">
        <v>6.1421460000000011E-3</v>
      </c>
      <c r="Q39" s="3">
        <v>3.9135372000000002E-2</v>
      </c>
      <c r="R39" s="3">
        <v>9.7431659999999993E-3</v>
      </c>
      <c r="S39" s="3">
        <v>2.3644770000000002E-2</v>
      </c>
      <c r="T39" s="3">
        <v>7.7801640000000009E-3</v>
      </c>
      <c r="U39" s="3">
        <v>1.9503449999999999E-2</v>
      </c>
      <c r="V39" s="3">
        <v>0.38867015999999999</v>
      </c>
      <c r="W39" s="3">
        <v>8.8630896000000015E-2</v>
      </c>
      <c r="X39" s="3">
        <v>1.4630812914000001E-2</v>
      </c>
      <c r="Y39" s="3">
        <v>1.9052682900000003E-2</v>
      </c>
      <c r="Z39" s="3">
        <v>7.6272865019999993E-3</v>
      </c>
      <c r="AA39" s="3">
        <v>5.9553480899999997E-3</v>
      </c>
      <c r="AB39" s="3">
        <v>4.7266130406000001E-2</v>
      </c>
      <c r="AC39" s="3">
        <v>2.1817848000000003E-3</v>
      </c>
      <c r="AD39" s="3">
        <v>5.4601771567800009E-2</v>
      </c>
      <c r="AE39" s="51"/>
      <c r="AF39" s="22">
        <v>9012.06</v>
      </c>
      <c r="AG39" s="22">
        <v>321.18</v>
      </c>
      <c r="AH39" s="22" t="s">
        <v>417</v>
      </c>
      <c r="AI39" s="22" t="s">
        <v>417</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4.8301333522682146</v>
      </c>
      <c r="F41" s="3">
        <v>18.232918276244884</v>
      </c>
      <c r="G41" s="3">
        <v>10.073818202482363</v>
      </c>
      <c r="H41" s="3">
        <v>2.1213119290174096</v>
      </c>
      <c r="I41" s="3">
        <v>23.601577752724484</v>
      </c>
      <c r="J41" s="3">
        <v>24.194172485755089</v>
      </c>
      <c r="K41" s="3">
        <v>25.415858331176278</v>
      </c>
      <c r="L41" s="3">
        <v>1.9469319682892752</v>
      </c>
      <c r="M41" s="3">
        <v>127.15307447200004</v>
      </c>
      <c r="N41" s="3">
        <v>0.96381326312000015</v>
      </c>
      <c r="O41" s="3">
        <v>0.38412706214000009</v>
      </c>
      <c r="P41" s="3">
        <v>3.0655510012000002E-2</v>
      </c>
      <c r="Q41" s="3">
        <v>8.9690732200000019E-3</v>
      </c>
      <c r="R41" s="3">
        <v>0.70321734374400013</v>
      </c>
      <c r="S41" s="3">
        <v>0.21360162407600009</v>
      </c>
      <c r="T41" s="3">
        <v>7.5654209724000027E-2</v>
      </c>
      <c r="U41" s="3">
        <v>1.6125740040000006E-2</v>
      </c>
      <c r="V41" s="3">
        <v>15.362390829600006</v>
      </c>
      <c r="W41" s="3">
        <v>24.826608461609187</v>
      </c>
      <c r="X41" s="3">
        <v>3.8613766044000015</v>
      </c>
      <c r="Y41" s="3">
        <v>3.6952748580000012</v>
      </c>
      <c r="Z41" s="3">
        <v>1.4083564028000004</v>
      </c>
      <c r="AA41" s="3">
        <v>2.2403454668000005</v>
      </c>
      <c r="AB41" s="3">
        <v>11.205353332000005</v>
      </c>
      <c r="AC41" s="3">
        <v>0.14777313411440007</v>
      </c>
      <c r="AD41" s="3">
        <v>0.22334629028938444</v>
      </c>
      <c r="AE41" s="51"/>
      <c r="AF41" s="22">
        <v>62898.96</v>
      </c>
      <c r="AG41" s="22">
        <v>1303.4421199999999</v>
      </c>
      <c r="AH41" s="22" t="s">
        <v>417</v>
      </c>
      <c r="AI41" s="22">
        <v>29393</v>
      </c>
      <c r="AJ41" s="22" t="s">
        <v>416</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0.66635688914999991</v>
      </c>
      <c r="F43" s="3">
        <v>3.9500195543999993E-2</v>
      </c>
      <c r="G43" s="3">
        <v>0.43051842591218209</v>
      </c>
      <c r="H43" s="3" t="s">
        <v>417</v>
      </c>
      <c r="I43" s="3">
        <v>3.7469329079999995E-2</v>
      </c>
      <c r="J43" s="3">
        <v>4.0609430429999996E-2</v>
      </c>
      <c r="K43" s="3">
        <v>4.1568521639999995E-2</v>
      </c>
      <c r="L43" s="3">
        <v>1.3643310293759998E-2</v>
      </c>
      <c r="M43" s="3">
        <v>0.21294964028999996</v>
      </c>
      <c r="N43" s="3">
        <v>2.2597488419999999E-2</v>
      </c>
      <c r="O43" s="3">
        <v>1.5179461739999996E-3</v>
      </c>
      <c r="P43" s="3">
        <v>1.9299514169999997E-3</v>
      </c>
      <c r="Q43" s="3">
        <v>9.4473111599999975E-3</v>
      </c>
      <c r="R43" s="3">
        <v>3.1209986249999995E-3</v>
      </c>
      <c r="S43" s="3">
        <v>6.6354704249999997E-3</v>
      </c>
      <c r="T43" s="3">
        <v>2.6287178699999996E-3</v>
      </c>
      <c r="U43" s="3">
        <v>4.6962529739999984E-3</v>
      </c>
      <c r="V43" s="3">
        <v>0.10368196919999997</v>
      </c>
      <c r="W43" s="3">
        <v>3.3322710210000001E-11</v>
      </c>
      <c r="X43" s="3">
        <v>6.2381187202799988E-3</v>
      </c>
      <c r="Y43" s="3">
        <v>8.1018505349999999E-3</v>
      </c>
      <c r="Z43" s="3">
        <v>3.2508108920399994E-3</v>
      </c>
      <c r="AA43" s="3">
        <v>2.5379193617999993E-3</v>
      </c>
      <c r="AB43" s="3">
        <v>2.012869950912E-2</v>
      </c>
      <c r="AC43" s="3">
        <v>8.494807859999999E-5</v>
      </c>
      <c r="AD43" s="3">
        <v>2.3292215099999999E-2</v>
      </c>
      <c r="AE43" s="51"/>
      <c r="AF43" s="22">
        <v>2118.8711999999996</v>
      </c>
      <c r="AG43" s="22">
        <v>137.01302999999999</v>
      </c>
      <c r="AH43" s="22" t="s">
        <v>417</v>
      </c>
      <c r="AI43" s="22" t="s">
        <v>417</v>
      </c>
      <c r="AJ43" s="22" t="s">
        <v>417</v>
      </c>
      <c r="AK43" s="22" t="s">
        <v>419</v>
      </c>
      <c r="AL43" s="40" t="s">
        <v>49</v>
      </c>
    </row>
    <row r="44" spans="1:38" ht="26.25" customHeight="1" thickBot="1" x14ac:dyDescent="0.45">
      <c r="A44" s="60" t="s">
        <v>70</v>
      </c>
      <c r="B44" s="60" t="s">
        <v>111</v>
      </c>
      <c r="C44" s="61" t="s">
        <v>112</v>
      </c>
      <c r="D44" s="62"/>
      <c r="E44" s="3">
        <v>29.936813520000001</v>
      </c>
      <c r="F44" s="3">
        <v>9.45166912</v>
      </c>
      <c r="G44" s="3">
        <v>5.1941600000000001</v>
      </c>
      <c r="H44" s="3">
        <v>7.0728799999999993E-3</v>
      </c>
      <c r="I44" s="3">
        <v>1.74967568</v>
      </c>
      <c r="J44" s="3">
        <v>1.74967568</v>
      </c>
      <c r="K44" s="3">
        <v>1.74967568</v>
      </c>
      <c r="L44" s="3">
        <v>0.96206696000000003</v>
      </c>
      <c r="M44" s="3">
        <v>46.04912384</v>
      </c>
      <c r="N44" s="3">
        <v>1.7227200000000001E-3</v>
      </c>
      <c r="O44" s="3">
        <v>9.1336000000000018E-6</v>
      </c>
      <c r="P44" s="3" t="s">
        <v>415</v>
      </c>
      <c r="Q44" s="3" t="s">
        <v>419</v>
      </c>
      <c r="R44" s="3">
        <v>4.5668000000000011E-5</v>
      </c>
      <c r="S44" s="3">
        <v>1.5527120000000001E-3</v>
      </c>
      <c r="T44" s="3">
        <v>6.3935199999999991E-5</v>
      </c>
      <c r="U44" s="3">
        <v>9.1336000000000018E-6</v>
      </c>
      <c r="V44" s="3">
        <v>9.133600000000001E-4</v>
      </c>
      <c r="W44" s="3" t="s">
        <v>419</v>
      </c>
      <c r="X44" s="3">
        <v>2.7920799999999999E-5</v>
      </c>
      <c r="Y44" s="3">
        <v>4.5148000000000009E-5</v>
      </c>
      <c r="Z44" s="3" t="s">
        <v>419</v>
      </c>
      <c r="AA44" s="3" t="s">
        <v>419</v>
      </c>
      <c r="AB44" s="3" t="s">
        <v>419</v>
      </c>
      <c r="AC44" s="3" t="s">
        <v>419</v>
      </c>
      <c r="AD44" s="3" t="s">
        <v>419</v>
      </c>
      <c r="AE44" s="51"/>
      <c r="AF44" s="22">
        <v>39048.22</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10.934212500000001</v>
      </c>
      <c r="G48" s="3" t="s">
        <v>419</v>
      </c>
      <c r="H48" s="3" t="s">
        <v>419</v>
      </c>
      <c r="I48" s="3">
        <v>0.33197850000000001</v>
      </c>
      <c r="J48" s="3">
        <v>2.21319</v>
      </c>
      <c r="K48" s="3">
        <v>4.7162024999999996</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52.695</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421</v>
      </c>
    </row>
    <row r="51" spans="1:38" ht="26.25" customHeight="1" thickBot="1" x14ac:dyDescent="0.45">
      <c r="A51" s="60" t="s">
        <v>119</v>
      </c>
      <c r="B51" s="64" t="s">
        <v>128</v>
      </c>
      <c r="C51" s="61" t="s">
        <v>129</v>
      </c>
      <c r="D51" s="62"/>
      <c r="E51" s="3" t="s">
        <v>419</v>
      </c>
      <c r="F51" s="3">
        <v>0.15780000000000002</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789</v>
      </c>
      <c r="AL51" s="40" t="s">
        <v>130</v>
      </c>
    </row>
    <row r="52" spans="1:38" ht="26.25" customHeight="1" thickBot="1" x14ac:dyDescent="0.45">
      <c r="A52" s="60" t="s">
        <v>119</v>
      </c>
      <c r="B52" s="64" t="s">
        <v>131</v>
      </c>
      <c r="C52" s="66" t="s">
        <v>391</v>
      </c>
      <c r="D52" s="63"/>
      <c r="E52" s="3" t="s">
        <v>445</v>
      </c>
      <c r="F52" s="3" t="s">
        <v>445</v>
      </c>
      <c r="G52" s="3" t="s">
        <v>445</v>
      </c>
      <c r="H52" s="3">
        <v>1.4111900000000002E-2</v>
      </c>
      <c r="I52" s="3" t="s">
        <v>445</v>
      </c>
      <c r="J52" s="3" t="s">
        <v>445</v>
      </c>
      <c r="K52" s="3" t="s">
        <v>445</v>
      </c>
      <c r="L52" s="3" t="s">
        <v>419</v>
      </c>
      <c r="M52" s="3">
        <v>1.1546099999999999</v>
      </c>
      <c r="N52" s="3">
        <v>6.5427900000000011E-2</v>
      </c>
      <c r="O52" s="3" t="s">
        <v>418</v>
      </c>
      <c r="P52" s="3" t="s">
        <v>418</v>
      </c>
      <c r="Q52" s="3">
        <v>6.5427900000000011E-2</v>
      </c>
      <c r="R52" s="3">
        <v>6.5427900000000011E-2</v>
      </c>
      <c r="S52" s="3">
        <v>6.5427900000000011E-2</v>
      </c>
      <c r="T52" s="3">
        <v>6.5427900000000011E-2</v>
      </c>
      <c r="U52" s="3">
        <v>6.5427900000000011E-2</v>
      </c>
      <c r="V52" s="3">
        <v>6.5427900000000011E-2</v>
      </c>
      <c r="W52" s="3">
        <v>7.3125300000000004E-2</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12.829000000000001</v>
      </c>
      <c r="AL52" s="40" t="s">
        <v>132</v>
      </c>
    </row>
    <row r="53" spans="1:38" ht="26.25" customHeight="1" thickBot="1" x14ac:dyDescent="0.45">
      <c r="A53" s="60" t="s">
        <v>119</v>
      </c>
      <c r="B53" s="64" t="s">
        <v>133</v>
      </c>
      <c r="C53" s="66" t="s">
        <v>134</v>
      </c>
      <c r="D53" s="63"/>
      <c r="E53" s="3" t="s">
        <v>419</v>
      </c>
      <c r="F53" s="3">
        <v>4.93</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2.4649999999999999</v>
      </c>
      <c r="AL53" s="40" t="s">
        <v>422</v>
      </c>
    </row>
    <row r="54" spans="1:38" ht="37.5" customHeight="1" thickBot="1" x14ac:dyDescent="0.45">
      <c r="A54" s="60" t="s">
        <v>119</v>
      </c>
      <c r="B54" s="64" t="s">
        <v>135</v>
      </c>
      <c r="C54" s="66" t="s">
        <v>136</v>
      </c>
      <c r="D54" s="63"/>
      <c r="E54" s="3" t="s">
        <v>419</v>
      </c>
      <c r="F54" s="3">
        <v>1.1599999999999999E-2</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116</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0.20871406074831003</v>
      </c>
      <c r="J57" s="3">
        <v>0.3756853093469581</v>
      </c>
      <c r="K57" s="3">
        <v>0.41742812149662006</v>
      </c>
      <c r="L57" s="3">
        <v>6.261421822449301E-3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10561.789000000001</v>
      </c>
      <c r="AL57" s="40" t="s">
        <v>144</v>
      </c>
    </row>
    <row r="58" spans="1:38" ht="26.25" customHeight="1" thickBot="1" x14ac:dyDescent="0.45">
      <c r="A58" s="60" t="s">
        <v>53</v>
      </c>
      <c r="B58" s="60" t="s">
        <v>145</v>
      </c>
      <c r="C58" s="61" t="s">
        <v>146</v>
      </c>
      <c r="D58" s="62"/>
      <c r="E58" s="3" t="s">
        <v>418</v>
      </c>
      <c r="F58" s="3" t="s">
        <v>418</v>
      </c>
      <c r="G58" s="3" t="s">
        <v>418</v>
      </c>
      <c r="H58" s="3" t="s">
        <v>418</v>
      </c>
      <c r="I58" s="3">
        <v>1.428515928079797E-2</v>
      </c>
      <c r="J58" s="3">
        <v>9.5234395205319802E-2</v>
      </c>
      <c r="K58" s="3">
        <v>0.1904687904106396</v>
      </c>
      <c r="L58" s="3">
        <v>6.5711732691670676E-5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476.171976026599</v>
      </c>
      <c r="AL58" s="40" t="s">
        <v>147</v>
      </c>
    </row>
    <row r="59" spans="1:38" ht="26.25" customHeight="1" thickBot="1" x14ac:dyDescent="0.45">
      <c r="A59" s="60" t="s">
        <v>53</v>
      </c>
      <c r="B59" s="68" t="s">
        <v>148</v>
      </c>
      <c r="C59" s="61" t="s">
        <v>401</v>
      </c>
      <c r="D59" s="62"/>
      <c r="E59" s="3" t="s">
        <v>418</v>
      </c>
      <c r="F59" s="3" t="s">
        <v>418</v>
      </c>
      <c r="G59" s="3" t="s">
        <v>418</v>
      </c>
      <c r="H59" s="3" t="s">
        <v>418</v>
      </c>
      <c r="I59" s="3">
        <v>2.9895600000000001E-2</v>
      </c>
      <c r="J59" s="3">
        <v>3.3632549999999997E-2</v>
      </c>
      <c r="K59" s="3">
        <v>3.7369499999999993E-2</v>
      </c>
      <c r="L59" s="3">
        <v>1.8535271999999999E-5</v>
      </c>
      <c r="M59" s="3" t="s">
        <v>418</v>
      </c>
      <c r="N59" s="3">
        <v>0.21176049999999999</v>
      </c>
      <c r="O59" s="3">
        <v>1.6193450000000002E-2</v>
      </c>
      <c r="P59" s="3">
        <v>3.7369500000000001E-4</v>
      </c>
      <c r="Q59" s="3">
        <v>2.366735E-2</v>
      </c>
      <c r="R59" s="3">
        <v>2.864995E-2</v>
      </c>
      <c r="S59" s="3">
        <v>8.71955E-4</v>
      </c>
      <c r="T59" s="3">
        <v>6.1036849999999997E-2</v>
      </c>
      <c r="U59" s="3">
        <v>9.9652000000000004E-2</v>
      </c>
      <c r="V59" s="3">
        <v>4.6089049999999999E-2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124565</v>
      </c>
      <c r="AL59" s="40" t="s">
        <v>424</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t="s">
        <v>415</v>
      </c>
      <c r="AL60" s="40" t="s">
        <v>425</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t="s">
        <v>419</v>
      </c>
      <c r="AG62" s="22" t="s">
        <v>419</v>
      </c>
      <c r="AH62" s="22" t="s">
        <v>419</v>
      </c>
      <c r="AI62" s="22" t="s">
        <v>419</v>
      </c>
      <c r="AJ62" s="22" t="s">
        <v>419</v>
      </c>
      <c r="AK62" s="22" t="s">
        <v>419</v>
      </c>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421</v>
      </c>
    </row>
    <row r="64" spans="1:38" ht="26.25" customHeight="1" thickBot="1" x14ac:dyDescent="0.45">
      <c r="A64" s="60" t="s">
        <v>53</v>
      </c>
      <c r="B64" s="68" t="s">
        <v>157</v>
      </c>
      <c r="C64" s="61" t="s">
        <v>158</v>
      </c>
      <c r="D64" s="62"/>
      <c r="E64" s="3">
        <v>0.25561400000000001</v>
      </c>
      <c r="F64" s="3">
        <v>2.300526E-2</v>
      </c>
      <c r="G64" s="3" t="s">
        <v>419</v>
      </c>
      <c r="H64" s="3">
        <v>1.2780700000000001E-2</v>
      </c>
      <c r="I64" s="3" t="s">
        <v>419</v>
      </c>
      <c r="J64" s="3" t="s">
        <v>419</v>
      </c>
      <c r="K64" s="3" t="s">
        <v>419</v>
      </c>
      <c r="L64" s="3" t="s">
        <v>419</v>
      </c>
      <c r="M64" s="3">
        <v>1.533684E-3</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255.614</v>
      </c>
      <c r="AL64" s="40" t="s">
        <v>159</v>
      </c>
    </row>
    <row r="65" spans="1:38" ht="26.25" customHeight="1" thickBot="1" x14ac:dyDescent="0.45">
      <c r="A65" s="60" t="s">
        <v>53</v>
      </c>
      <c r="B65" s="64" t="s">
        <v>160</v>
      </c>
      <c r="C65" s="61" t="s">
        <v>161</v>
      </c>
      <c r="D65" s="62"/>
      <c r="E65" s="3">
        <v>0.67084014400000003</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421.38200000000001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v>0.14105597083029561</v>
      </c>
      <c r="G70" s="3">
        <v>1.7857325001595408</v>
      </c>
      <c r="H70" s="3" t="s">
        <v>415</v>
      </c>
      <c r="I70" s="3">
        <v>2.4756688557143211E-4</v>
      </c>
      <c r="J70" s="3">
        <v>4.9513377114286427E-3</v>
      </c>
      <c r="K70" s="3">
        <v>1.3047829249514472E-2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840.61900000000003</v>
      </c>
      <c r="AL70" s="40" t="s">
        <v>428</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421</v>
      </c>
    </row>
    <row r="72" spans="1:38" ht="26.25" customHeight="1" thickBot="1" x14ac:dyDescent="0.45">
      <c r="A72" s="60" t="s">
        <v>53</v>
      </c>
      <c r="B72" s="60" t="s">
        <v>178</v>
      </c>
      <c r="C72" s="61" t="s">
        <v>179</v>
      </c>
      <c r="D72" s="62"/>
      <c r="E72" s="3">
        <v>0.12740000000000001</v>
      </c>
      <c r="F72" s="3">
        <v>4.5080000000000002E-2</v>
      </c>
      <c r="G72" s="3">
        <v>5.8799999999999998E-2</v>
      </c>
      <c r="H72" s="3" t="s">
        <v>415</v>
      </c>
      <c r="I72" s="3">
        <v>2.0580000000000001E-2</v>
      </c>
      <c r="J72" s="3">
        <v>2.3519999999999999E-2</v>
      </c>
      <c r="K72" s="3">
        <v>2.9399999999999999E-2</v>
      </c>
      <c r="L72" s="3">
        <v>7.4087999999999999E-5</v>
      </c>
      <c r="M72" s="3">
        <v>1.6659999999999999</v>
      </c>
      <c r="N72" s="3">
        <v>1.7639999999999996E-2</v>
      </c>
      <c r="O72" s="3">
        <v>1.47E-3</v>
      </c>
      <c r="P72" s="3">
        <v>2.3519999999999999E-2</v>
      </c>
      <c r="Q72" s="3">
        <v>9.800000000000001E-5</v>
      </c>
      <c r="R72" s="3">
        <v>1.274E-3</v>
      </c>
      <c r="S72" s="3">
        <v>1.9600000000000003E-2</v>
      </c>
      <c r="T72" s="3">
        <v>4.9000000000000007E-3</v>
      </c>
      <c r="U72" s="3" t="s">
        <v>415</v>
      </c>
      <c r="V72" s="3">
        <v>2.6460000000000001E-2</v>
      </c>
      <c r="W72" s="3">
        <v>2.94</v>
      </c>
      <c r="X72" s="3" t="s">
        <v>415</v>
      </c>
      <c r="Y72" s="3" t="s">
        <v>415</v>
      </c>
      <c r="Z72" s="3" t="s">
        <v>415</v>
      </c>
      <c r="AA72" s="3" t="s">
        <v>415</v>
      </c>
      <c r="AB72" s="3">
        <v>0.47039999999999998</v>
      </c>
      <c r="AC72" s="3" t="s">
        <v>415</v>
      </c>
      <c r="AD72" s="3">
        <v>2.4500000000000002</v>
      </c>
      <c r="AE72" s="51"/>
      <c r="AF72" s="22" t="s">
        <v>419</v>
      </c>
      <c r="AG72" s="22" t="s">
        <v>419</v>
      </c>
      <c r="AH72" s="22" t="s">
        <v>419</v>
      </c>
      <c r="AI72" s="22" t="s">
        <v>419</v>
      </c>
      <c r="AJ72" s="22" t="s">
        <v>419</v>
      </c>
      <c r="AK72" s="22">
        <v>980</v>
      </c>
      <c r="AL72" s="40" t="s">
        <v>180</v>
      </c>
    </row>
    <row r="73" spans="1:38" ht="26.25" customHeight="1" thickBot="1" x14ac:dyDescent="0.45">
      <c r="A73" s="60" t="s">
        <v>53</v>
      </c>
      <c r="B73" s="60" t="s">
        <v>181</v>
      </c>
      <c r="C73" s="61" t="s">
        <v>182</v>
      </c>
      <c r="D73" s="62"/>
      <c r="E73" s="3">
        <v>0.30332196231318964</v>
      </c>
      <c r="F73" s="3" t="s">
        <v>415</v>
      </c>
      <c r="G73" s="3">
        <v>1.0399610136452242</v>
      </c>
      <c r="H73" s="3" t="s">
        <v>415</v>
      </c>
      <c r="I73" s="3">
        <v>0.33645797500286634</v>
      </c>
      <c r="J73" s="3">
        <v>0.47664879792072729</v>
      </c>
      <c r="K73" s="3">
        <v>0.5607632916714439</v>
      </c>
      <c r="L73" s="3">
        <v>3.3645797500286637E-2</v>
      </c>
      <c r="M73" s="3" t="s">
        <v>415</v>
      </c>
      <c r="N73" s="3" t="s">
        <v>415</v>
      </c>
      <c r="O73" s="3" t="s">
        <v>415</v>
      </c>
      <c r="P73" s="3" t="s">
        <v>415</v>
      </c>
      <c r="Q73" s="3" t="s">
        <v>415</v>
      </c>
      <c r="R73" s="3">
        <v>1.7201068253867562</v>
      </c>
      <c r="S73" s="3" t="s">
        <v>415</v>
      </c>
      <c r="T73" s="3">
        <v>4.9309728994420192</v>
      </c>
      <c r="U73" s="3" t="s">
        <v>415</v>
      </c>
      <c r="V73" s="3" t="s">
        <v>415</v>
      </c>
      <c r="W73" s="3" t="s">
        <v>415</v>
      </c>
      <c r="X73" s="3" t="s">
        <v>415</v>
      </c>
      <c r="Y73" s="3" t="s">
        <v>415</v>
      </c>
      <c r="Z73" s="3" t="s">
        <v>415</v>
      </c>
      <c r="AA73" s="3" t="s">
        <v>415</v>
      </c>
      <c r="AB73" s="3" t="s">
        <v>415</v>
      </c>
      <c r="AC73" s="3" t="s">
        <v>415</v>
      </c>
      <c r="AD73" s="3" t="s">
        <v>415</v>
      </c>
      <c r="AE73" s="51"/>
      <c r="AF73" s="22" t="s">
        <v>419</v>
      </c>
      <c r="AG73" s="22" t="s">
        <v>419</v>
      </c>
      <c r="AH73" s="22" t="s">
        <v>419</v>
      </c>
      <c r="AI73" s="22" t="s">
        <v>419</v>
      </c>
      <c r="AJ73" s="22" t="s">
        <v>419</v>
      </c>
      <c r="AK73" s="22" t="s">
        <v>429</v>
      </c>
      <c r="AL73" s="40" t="s">
        <v>183</v>
      </c>
    </row>
    <row r="74" spans="1:38" ht="26.25" customHeight="1" thickBot="1" x14ac:dyDescent="0.45">
      <c r="A74" s="60" t="s">
        <v>53</v>
      </c>
      <c r="B74" s="60" t="s">
        <v>184</v>
      </c>
      <c r="C74" s="61" t="s">
        <v>185</v>
      </c>
      <c r="D74" s="62"/>
      <c r="E74" s="3">
        <v>0.15087800000000001</v>
      </c>
      <c r="F74" s="3" t="s">
        <v>415</v>
      </c>
      <c r="G74" s="3">
        <v>0.67895099999999986</v>
      </c>
      <c r="H74" s="3" t="s">
        <v>415</v>
      </c>
      <c r="I74" s="3">
        <v>9.0526799999999991E-2</v>
      </c>
      <c r="J74" s="3">
        <v>0.10561459999999998</v>
      </c>
      <c r="K74" s="3">
        <v>0.1357902</v>
      </c>
      <c r="L74" s="3">
        <v>2.0821163999999999E-3</v>
      </c>
      <c r="M74" s="3">
        <v>18.256237999999996</v>
      </c>
      <c r="N74" s="3" t="s">
        <v>415</v>
      </c>
      <c r="O74" s="3" t="s">
        <v>415</v>
      </c>
      <c r="P74" s="3" t="s">
        <v>415</v>
      </c>
      <c r="Q74" s="3" t="s">
        <v>415</v>
      </c>
      <c r="R74" s="3" t="s">
        <v>415</v>
      </c>
      <c r="S74" s="3" t="s">
        <v>415</v>
      </c>
      <c r="T74" s="3" t="s">
        <v>415</v>
      </c>
      <c r="U74" s="3" t="s">
        <v>415</v>
      </c>
      <c r="V74" s="3" t="s">
        <v>415</v>
      </c>
      <c r="W74" s="3" t="s">
        <v>415</v>
      </c>
      <c r="X74" s="3">
        <v>1.3579019999999997</v>
      </c>
      <c r="Y74" s="3">
        <v>1.3579019999999997</v>
      </c>
      <c r="Z74" s="3">
        <v>1.3579019999999997</v>
      </c>
      <c r="AA74" s="3">
        <v>0.1659658</v>
      </c>
      <c r="AB74" s="3">
        <v>4.2396718</v>
      </c>
      <c r="AC74" s="3" t="s">
        <v>415</v>
      </c>
      <c r="AD74" s="3" t="s">
        <v>415</v>
      </c>
      <c r="AE74" s="51"/>
      <c r="AF74" s="22" t="s">
        <v>419</v>
      </c>
      <c r="AG74" s="22" t="s">
        <v>419</v>
      </c>
      <c r="AH74" s="22" t="s">
        <v>419</v>
      </c>
      <c r="AI74" s="22" t="s">
        <v>419</v>
      </c>
      <c r="AJ74" s="22" t="s">
        <v>419</v>
      </c>
      <c r="AK74" s="22" t="s">
        <v>429</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t="s">
        <v>419</v>
      </c>
      <c r="AG76" s="22" t="s">
        <v>419</v>
      </c>
      <c r="AH76" s="22" t="s">
        <v>419</v>
      </c>
      <c r="AI76" s="22" t="s">
        <v>419</v>
      </c>
      <c r="AJ76" s="22" t="s">
        <v>419</v>
      </c>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23.851727977092338</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10272691</v>
      </c>
      <c r="AL82" s="40" t="s">
        <v>218</v>
      </c>
    </row>
    <row r="83" spans="1:38" ht="26.25" customHeight="1" thickBot="1" x14ac:dyDescent="0.45">
      <c r="A83" s="60" t="s">
        <v>53</v>
      </c>
      <c r="B83" s="71" t="s">
        <v>210</v>
      </c>
      <c r="C83" s="72" t="s">
        <v>211</v>
      </c>
      <c r="D83" s="62"/>
      <c r="E83" s="3" t="s">
        <v>415</v>
      </c>
      <c r="F83" s="3">
        <v>8.6188654920000014E-3</v>
      </c>
      <c r="G83" s="3" t="s">
        <v>415</v>
      </c>
      <c r="H83" s="3" t="s">
        <v>419</v>
      </c>
      <c r="I83" s="3">
        <v>8.6188654920000087E-4</v>
      </c>
      <c r="J83" s="3">
        <v>1.131226095825001E-2</v>
      </c>
      <c r="K83" s="3">
        <v>7.5415073054999997</v>
      </c>
      <c r="L83" s="3">
        <v>4.912753330440005E-5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538679093.25</v>
      </c>
      <c r="AL83" s="40" t="s">
        <v>411</v>
      </c>
    </row>
    <row r="84" spans="1:38" ht="26.25" customHeight="1" thickBot="1" x14ac:dyDescent="0.45">
      <c r="A84" s="60" t="s">
        <v>53</v>
      </c>
      <c r="B84" s="71" t="s">
        <v>212</v>
      </c>
      <c r="C84" s="72" t="s">
        <v>213</v>
      </c>
      <c r="D84" s="62"/>
      <c r="E84" s="3" t="s">
        <v>415</v>
      </c>
      <c r="F84" s="3">
        <v>1.0697239800000001E-2</v>
      </c>
      <c r="G84" s="3" t="s">
        <v>419</v>
      </c>
      <c r="H84" s="3" t="s">
        <v>419</v>
      </c>
      <c r="I84" s="3">
        <v>6.5829167999999997E-3</v>
      </c>
      <c r="J84" s="3">
        <v>3.2914583999999997E-2</v>
      </c>
      <c r="K84" s="3">
        <v>0.13165833599999999</v>
      </c>
      <c r="L84" s="3">
        <v>8.5577918400000001E-7</v>
      </c>
      <c r="M84" s="3">
        <v>7.8172137000000002E-4</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8228646</v>
      </c>
      <c r="AL84" s="40" t="s">
        <v>411</v>
      </c>
    </row>
    <row r="85" spans="1:38" ht="26.25" customHeight="1" thickBot="1" x14ac:dyDescent="0.45">
      <c r="A85" s="60" t="s">
        <v>207</v>
      </c>
      <c r="B85" s="66" t="s">
        <v>214</v>
      </c>
      <c r="C85" s="72" t="s">
        <v>402</v>
      </c>
      <c r="D85" s="62"/>
      <c r="E85" s="3" t="s">
        <v>419</v>
      </c>
      <c r="F85" s="3">
        <v>20.484201827690999</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68903742.415199995</v>
      </c>
      <c r="AL85" s="40" t="s">
        <v>215</v>
      </c>
    </row>
    <row r="86" spans="1:38" ht="26.25" customHeight="1" thickBot="1" x14ac:dyDescent="0.45">
      <c r="A86" s="60" t="s">
        <v>207</v>
      </c>
      <c r="B86" s="66" t="s">
        <v>216</v>
      </c>
      <c r="C86" s="70" t="s">
        <v>217</v>
      </c>
      <c r="D86" s="62"/>
      <c r="E86" s="3" t="s">
        <v>419</v>
      </c>
      <c r="F86" s="3">
        <v>4.2778471700000003</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9336094.5</v>
      </c>
      <c r="AL86" s="40" t="s">
        <v>218</v>
      </c>
    </row>
    <row r="87" spans="1:38" ht="26.25" customHeight="1" thickBot="1" x14ac:dyDescent="0.45">
      <c r="A87" s="60" t="s">
        <v>207</v>
      </c>
      <c r="B87" s="66" t="s">
        <v>219</v>
      </c>
      <c r="C87" s="70" t="s">
        <v>220</v>
      </c>
      <c r="D87" s="62"/>
      <c r="E87" s="3" t="s">
        <v>419</v>
      </c>
      <c r="F87" s="3">
        <v>0.86971371499999994</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3514656</v>
      </c>
      <c r="AL87" s="40" t="s">
        <v>218</v>
      </c>
    </row>
    <row r="88" spans="1:38" ht="26.25" customHeight="1" thickBot="1" x14ac:dyDescent="0.45">
      <c r="A88" s="60" t="s">
        <v>207</v>
      </c>
      <c r="B88" s="66" t="s">
        <v>221</v>
      </c>
      <c r="C88" s="70" t="s">
        <v>222</v>
      </c>
      <c r="D88" s="62"/>
      <c r="E88" s="3" t="s">
        <v>415</v>
      </c>
      <c r="F88" s="3">
        <v>5.4378013003084629</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2.0983047300000002E-2</v>
      </c>
      <c r="Y88" s="3" t="s">
        <v>415</v>
      </c>
      <c r="Z88" s="3" t="s">
        <v>415</v>
      </c>
      <c r="AA88" s="3" t="s">
        <v>415</v>
      </c>
      <c r="AB88" s="3">
        <v>2.0983047300000002E-2</v>
      </c>
      <c r="AC88" s="3" t="s">
        <v>415</v>
      </c>
      <c r="AD88" s="3" t="s">
        <v>415</v>
      </c>
      <c r="AE88" s="51"/>
      <c r="AF88" s="22" t="s">
        <v>419</v>
      </c>
      <c r="AG88" s="22" t="s">
        <v>419</v>
      </c>
      <c r="AH88" s="22" t="s">
        <v>419</v>
      </c>
      <c r="AI88" s="22" t="s">
        <v>419</v>
      </c>
      <c r="AJ88" s="22" t="s">
        <v>419</v>
      </c>
      <c r="AK88" s="22">
        <v>323752885.68107146</v>
      </c>
      <c r="AL88" s="40" t="s">
        <v>411</v>
      </c>
    </row>
    <row r="89" spans="1:38" ht="26.25" customHeight="1" thickBot="1" x14ac:dyDescent="0.45">
      <c r="A89" s="60" t="s">
        <v>207</v>
      </c>
      <c r="B89" s="66" t="s">
        <v>223</v>
      </c>
      <c r="C89" s="70" t="s">
        <v>224</v>
      </c>
      <c r="D89" s="62"/>
      <c r="E89" s="3" t="s">
        <v>419</v>
      </c>
      <c r="F89" s="3">
        <v>1.85</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3700000</v>
      </c>
      <c r="AL89" s="40" t="s">
        <v>411</v>
      </c>
    </row>
    <row r="90" spans="1:38" s="5" customFormat="1" ht="26.25" customHeight="1" thickBot="1" x14ac:dyDescent="0.45">
      <c r="A90" s="60" t="s">
        <v>207</v>
      </c>
      <c r="B90" s="66" t="s">
        <v>225</v>
      </c>
      <c r="C90" s="70" t="s">
        <v>226</v>
      </c>
      <c r="D90" s="62"/>
      <c r="E90" s="3" t="s">
        <v>419</v>
      </c>
      <c r="F90" s="3">
        <v>9.9570825719931957</v>
      </c>
      <c r="G90" s="3" t="s">
        <v>419</v>
      </c>
      <c r="H90" s="3" t="s">
        <v>419</v>
      </c>
      <c r="I90" s="3">
        <v>0.35020499999999999</v>
      </c>
      <c r="J90" s="3">
        <v>0.52530750000000004</v>
      </c>
      <c r="K90" s="3">
        <v>0.64204249999999996</v>
      </c>
      <c r="L90" s="3" t="s">
        <v>419</v>
      </c>
      <c r="M90" s="3" t="s">
        <v>419</v>
      </c>
      <c r="N90" s="3" t="s">
        <v>419</v>
      </c>
      <c r="O90" s="3" t="s">
        <v>419</v>
      </c>
      <c r="P90" s="3" t="s">
        <v>419</v>
      </c>
      <c r="Q90" s="3" t="s">
        <v>419</v>
      </c>
      <c r="R90" s="3" t="s">
        <v>419</v>
      </c>
      <c r="S90" s="3" t="s">
        <v>419</v>
      </c>
      <c r="T90" s="3" t="s">
        <v>419</v>
      </c>
      <c r="U90" s="3" t="s">
        <v>419</v>
      </c>
      <c r="V90" s="3" t="s">
        <v>419</v>
      </c>
      <c r="W90" s="3" t="s">
        <v>419</v>
      </c>
      <c r="X90" s="3">
        <v>7.1583749999999998E-3</v>
      </c>
      <c r="Y90" s="3">
        <v>3.613275E-3</v>
      </c>
      <c r="Z90" s="3">
        <v>3.613275E-3</v>
      </c>
      <c r="AA90" s="3">
        <v>3.613275E-3</v>
      </c>
      <c r="AB90" s="3">
        <v>1.7998199999999999E-2</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0.19927158909384934</v>
      </c>
      <c r="F91" s="3">
        <v>0.94894953025815432</v>
      </c>
      <c r="G91" s="3">
        <v>9.1282519999999994E-5</v>
      </c>
      <c r="H91" s="3">
        <v>0.45941360049193036</v>
      </c>
      <c r="I91" s="3">
        <v>2.9889575249461799</v>
      </c>
      <c r="J91" s="3">
        <v>2.9889589751896599</v>
      </c>
      <c r="K91" s="3">
        <v>2.9889592747293197</v>
      </c>
      <c r="L91" s="3">
        <v>1.3450308862257809</v>
      </c>
      <c r="M91" s="3">
        <v>6.0999003055639438</v>
      </c>
      <c r="N91" s="3">
        <v>2.3697184E-2</v>
      </c>
      <c r="O91" s="3">
        <v>0.59783592548154796</v>
      </c>
      <c r="P91" s="3">
        <v>1.722882E-6</v>
      </c>
      <c r="Q91" s="3">
        <v>4.0200580000000001E-5</v>
      </c>
      <c r="R91" s="3">
        <v>4.7152559999999997E-4</v>
      </c>
      <c r="S91" s="3">
        <v>0.61121153500154801</v>
      </c>
      <c r="T91" s="3">
        <v>0.29980237550077399</v>
      </c>
      <c r="U91" s="3" t="s">
        <v>415</v>
      </c>
      <c r="V91" s="3">
        <v>0.30675435550077401</v>
      </c>
      <c r="W91" s="3">
        <v>0.19926373033384934</v>
      </c>
      <c r="X91" s="3">
        <v>1.2287930037254041E-2</v>
      </c>
      <c r="Y91" s="3">
        <v>4.9815932583462327E-3</v>
      </c>
      <c r="Z91" s="3">
        <v>4.9815932583462327E-3</v>
      </c>
      <c r="AA91" s="3">
        <v>4.9815932583462327E-3</v>
      </c>
      <c r="AB91" s="3">
        <v>2.7232709812292741E-2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4.9291707610149942</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2461957.0053233914</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0.60840528999999999</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608405.29</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0.12442072934782611</v>
      </c>
      <c r="F99" s="3">
        <v>5.7903482687596082</v>
      </c>
      <c r="G99" s="3" t="s">
        <v>419</v>
      </c>
      <c r="H99" s="3">
        <v>5.4854310894711364</v>
      </c>
      <c r="I99" s="3">
        <v>8.7555499999999994E-2</v>
      </c>
      <c r="J99" s="3">
        <v>0.13453650000000003</v>
      </c>
      <c r="K99" s="3">
        <v>0.29469899999999999</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213.55</v>
      </c>
      <c r="AL99" s="40" t="s">
        <v>244</v>
      </c>
    </row>
    <row r="100" spans="1:38" ht="26.25" customHeight="1" thickBot="1" x14ac:dyDescent="0.45">
      <c r="A100" s="60" t="s">
        <v>242</v>
      </c>
      <c r="B100" s="60" t="s">
        <v>245</v>
      </c>
      <c r="C100" s="61" t="s">
        <v>407</v>
      </c>
      <c r="D100" s="74"/>
      <c r="E100" s="3">
        <v>0.10229814000000001</v>
      </c>
      <c r="F100" s="3">
        <v>1.792906319959046</v>
      </c>
      <c r="G100" s="3" t="s">
        <v>419</v>
      </c>
      <c r="H100" s="3">
        <v>2.9942742854944466</v>
      </c>
      <c r="I100" s="3">
        <v>8.4855599999999989E-2</v>
      </c>
      <c r="J100" s="3">
        <v>0.12728340000000002</v>
      </c>
      <c r="K100" s="3">
        <v>0.27813779999999999</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471.42</v>
      </c>
      <c r="AL100" s="40" t="s">
        <v>244</v>
      </c>
    </row>
    <row r="101" spans="1:38" ht="26.25" customHeight="1" thickBot="1" x14ac:dyDescent="0.45">
      <c r="A101" s="60" t="s">
        <v>242</v>
      </c>
      <c r="B101" s="60" t="s">
        <v>246</v>
      </c>
      <c r="C101" s="61" t="s">
        <v>247</v>
      </c>
      <c r="D101" s="74"/>
      <c r="E101" s="3">
        <v>0.10430743200000001</v>
      </c>
      <c r="F101" s="3">
        <v>0.32575082031478747</v>
      </c>
      <c r="G101" s="3" t="s">
        <v>419</v>
      </c>
      <c r="H101" s="3">
        <v>3.5741809360655599</v>
      </c>
      <c r="I101" s="3">
        <v>0.17384572000000001</v>
      </c>
      <c r="J101" s="3">
        <v>0.52153715999999994</v>
      </c>
      <c r="K101" s="3">
        <v>1.2169200400000002</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8692.2860000000001</v>
      </c>
      <c r="AL101" s="40" t="s">
        <v>244</v>
      </c>
    </row>
    <row r="102" spans="1:38" ht="26.25" customHeight="1" thickBot="1" x14ac:dyDescent="0.45">
      <c r="A102" s="60" t="s">
        <v>242</v>
      </c>
      <c r="B102" s="60" t="s">
        <v>248</v>
      </c>
      <c r="C102" s="61" t="s">
        <v>385</v>
      </c>
      <c r="D102" s="74"/>
      <c r="E102" s="3">
        <v>1.0618750500000001E-2</v>
      </c>
      <c r="F102" s="3">
        <v>0.35826049269399163</v>
      </c>
      <c r="G102" s="3" t="s">
        <v>419</v>
      </c>
      <c r="H102" s="3">
        <v>3.9808347247978251</v>
      </c>
      <c r="I102" s="3">
        <v>5.1828113865386126E-3</v>
      </c>
      <c r="J102" s="3">
        <v>0.11522417039903964</v>
      </c>
      <c r="K102" s="3">
        <v>0.76483966094709932</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986.24300000000005</v>
      </c>
      <c r="AL102" s="40" t="s">
        <v>244</v>
      </c>
    </row>
    <row r="103" spans="1:38" ht="26.25" customHeight="1" thickBot="1" x14ac:dyDescent="0.45">
      <c r="A103" s="60" t="s">
        <v>242</v>
      </c>
      <c r="B103" s="60" t="s">
        <v>249</v>
      </c>
      <c r="C103" s="61" t="s">
        <v>250</v>
      </c>
      <c r="D103" s="74"/>
      <c r="E103" s="3">
        <v>7.793700000000001E-5</v>
      </c>
      <c r="F103" s="3">
        <v>1.4576463227370265E-2</v>
      </c>
      <c r="G103" s="3" t="s">
        <v>419</v>
      </c>
      <c r="H103" s="3">
        <v>5.2426129909929151E-3</v>
      </c>
      <c r="I103" s="3">
        <v>4.1315999999999998E-4</v>
      </c>
      <c r="J103" s="3">
        <v>6.2912999999999999E-4</v>
      </c>
      <c r="K103" s="3">
        <v>1.3615499999999998E-3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0.93899999999999995</v>
      </c>
      <c r="AL103" s="40" t="s">
        <v>244</v>
      </c>
    </row>
    <row r="104" spans="1:38" ht="26.25" customHeight="1" thickBot="1" x14ac:dyDescent="0.45">
      <c r="A104" s="60" t="s">
        <v>242</v>
      </c>
      <c r="B104" s="60" t="s">
        <v>251</v>
      </c>
      <c r="C104" s="61" t="s">
        <v>252</v>
      </c>
      <c r="D104" s="74"/>
      <c r="E104" s="3">
        <v>6.4037316000000011E-2</v>
      </c>
      <c r="F104" s="3">
        <v>0.91488040648070956</v>
      </c>
      <c r="G104" s="3" t="s">
        <v>419</v>
      </c>
      <c r="H104" s="3">
        <v>2.5974681415560368</v>
      </c>
      <c r="I104" s="3">
        <v>0.10672886000000001</v>
      </c>
      <c r="J104" s="3">
        <v>0.32018658</v>
      </c>
      <c r="K104" s="3">
        <v>0.74710202000000014</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5336.4430000000002</v>
      </c>
      <c r="AL104" s="40" t="s">
        <v>244</v>
      </c>
    </row>
    <row r="105" spans="1:38" ht="26.25" customHeight="1" thickBot="1" x14ac:dyDescent="0.45">
      <c r="A105" s="60" t="s">
        <v>242</v>
      </c>
      <c r="B105" s="60" t="s">
        <v>253</v>
      </c>
      <c r="C105" s="61" t="s">
        <v>254</v>
      </c>
      <c r="D105" s="74"/>
      <c r="E105" s="3">
        <v>1.0524499999999999E-2</v>
      </c>
      <c r="F105" s="3" t="s">
        <v>417</v>
      </c>
      <c r="G105" s="3" t="s">
        <v>419</v>
      </c>
      <c r="H105" s="3" t="s">
        <v>417</v>
      </c>
      <c r="I105" s="3">
        <v>5.8937199999999999E-3</v>
      </c>
      <c r="J105" s="3">
        <v>9.2615599999999985E-3</v>
      </c>
      <c r="K105" s="3">
        <v>2.0207039999999999E-2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42.097999999999999</v>
      </c>
      <c r="AL105" s="40" t="s">
        <v>244</v>
      </c>
    </row>
    <row r="106" spans="1:38" ht="26.25" customHeight="1" thickBot="1" x14ac:dyDescent="0.45">
      <c r="A106" s="60" t="s">
        <v>242</v>
      </c>
      <c r="B106" s="60" t="s">
        <v>255</v>
      </c>
      <c r="C106" s="61" t="s">
        <v>256</v>
      </c>
      <c r="D106" s="74"/>
      <c r="E106" s="3">
        <v>4.3222499999999997E-2</v>
      </c>
      <c r="F106" s="3" t="s">
        <v>417</v>
      </c>
      <c r="G106" s="3" t="s">
        <v>419</v>
      </c>
      <c r="H106" s="3" t="s">
        <v>417</v>
      </c>
      <c r="I106" s="3">
        <v>1.7288999999999999E-2</v>
      </c>
      <c r="J106" s="3">
        <v>2.7662399999999997E-2</v>
      </c>
      <c r="K106" s="3">
        <v>5.8782600000000004E-2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172.89</v>
      </c>
      <c r="AL106" s="40" t="s">
        <v>244</v>
      </c>
    </row>
    <row r="107" spans="1:38" ht="26.25" customHeight="1" thickBot="1" x14ac:dyDescent="0.45">
      <c r="A107" s="60" t="s">
        <v>242</v>
      </c>
      <c r="B107" s="60" t="s">
        <v>257</v>
      </c>
      <c r="C107" s="61" t="s">
        <v>378</v>
      </c>
      <c r="D107" s="74"/>
      <c r="E107" s="3">
        <v>0.10700766356000001</v>
      </c>
      <c r="F107" s="3">
        <v>0.36826450013757478</v>
      </c>
      <c r="G107" s="3" t="s">
        <v>419</v>
      </c>
      <c r="H107" s="3">
        <v>2.3816417458623942</v>
      </c>
      <c r="I107" s="3">
        <v>2.2930213620000004E-2</v>
      </c>
      <c r="J107" s="3">
        <v>0.30573618159999999</v>
      </c>
      <c r="K107" s="3">
        <v>1.4522468626000002</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7643.4045400000005</v>
      </c>
      <c r="AL107" s="40" t="s">
        <v>244</v>
      </c>
    </row>
    <row r="108" spans="1:38" ht="26.25" customHeight="1" thickBot="1" x14ac:dyDescent="0.45">
      <c r="A108" s="60" t="s">
        <v>242</v>
      </c>
      <c r="B108" s="60" t="s">
        <v>258</v>
      </c>
      <c r="C108" s="61" t="s">
        <v>379</v>
      </c>
      <c r="D108" s="74"/>
      <c r="E108" s="3">
        <v>0.55603604800800011</v>
      </c>
      <c r="F108" s="3">
        <v>1.3859249113531709</v>
      </c>
      <c r="G108" s="3" t="s">
        <v>419</v>
      </c>
      <c r="H108" s="3">
        <v>2.667527336713579</v>
      </c>
      <c r="I108" s="3">
        <v>4.1187855408000004E-2</v>
      </c>
      <c r="J108" s="3">
        <v>0.41187855408000001</v>
      </c>
      <c r="K108" s="3">
        <v>0.82375710816000003</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20593.927704000002</v>
      </c>
      <c r="AL108" s="40" t="s">
        <v>244</v>
      </c>
    </row>
    <row r="109" spans="1:38" ht="26.25" customHeight="1" thickBot="1" x14ac:dyDescent="0.45">
      <c r="A109" s="60" t="s">
        <v>242</v>
      </c>
      <c r="B109" s="60" t="s">
        <v>259</v>
      </c>
      <c r="C109" s="61" t="s">
        <v>380</v>
      </c>
      <c r="D109" s="74"/>
      <c r="E109" s="3">
        <v>1.242904107312E-2</v>
      </c>
      <c r="F109" s="3">
        <v>9.3670157382170965E-2</v>
      </c>
      <c r="G109" s="3" t="s">
        <v>419</v>
      </c>
      <c r="H109" s="3">
        <v>0.31469300847065623</v>
      </c>
      <c r="I109" s="3">
        <v>9.2066970912000005E-3</v>
      </c>
      <c r="J109" s="3">
        <v>5.0636834001600003E-2</v>
      </c>
      <c r="K109" s="3">
        <v>5.0636834001600003E-2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460.33485456</v>
      </c>
      <c r="AL109" s="40" t="s">
        <v>244</v>
      </c>
    </row>
    <row r="110" spans="1:38" ht="26.25" customHeight="1" thickBot="1" x14ac:dyDescent="0.45">
      <c r="A110" s="60" t="s">
        <v>242</v>
      </c>
      <c r="B110" s="60" t="s">
        <v>260</v>
      </c>
      <c r="C110" s="61" t="s">
        <v>381</v>
      </c>
      <c r="D110" s="74"/>
      <c r="E110" s="3">
        <v>3.1981158316800001E-3</v>
      </c>
      <c r="F110" s="3">
        <v>1.0157586397671671E-2</v>
      </c>
      <c r="G110" s="3" t="s">
        <v>419</v>
      </c>
      <c r="H110" s="3">
        <v>6.2923708165615724E-2</v>
      </c>
      <c r="I110" s="3">
        <v>2.9073780288000001E-3</v>
      </c>
      <c r="J110" s="3">
        <v>2.0351646201600002E-2</v>
      </c>
      <c r="K110" s="3">
        <v>2.0351646201600002E-2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145.36890144</v>
      </c>
      <c r="AL110" s="40" t="s">
        <v>244</v>
      </c>
    </row>
    <row r="111" spans="1:38" ht="26.25" customHeight="1" thickBot="1" x14ac:dyDescent="0.45">
      <c r="A111" s="60" t="s">
        <v>242</v>
      </c>
      <c r="B111" s="60" t="s">
        <v>261</v>
      </c>
      <c r="C111" s="61" t="s">
        <v>375</v>
      </c>
      <c r="D111" s="74"/>
      <c r="E111" s="3" t="s">
        <v>419</v>
      </c>
      <c r="F111" s="3">
        <v>0.18488787684502014</v>
      </c>
      <c r="G111" s="3" t="s">
        <v>419</v>
      </c>
      <c r="H111" s="3">
        <v>4.5376947723917818</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1556.9801174510621</v>
      </c>
      <c r="AL111" s="40" t="s">
        <v>244</v>
      </c>
    </row>
    <row r="112" spans="1:38" ht="26.25" customHeight="1" thickBot="1" x14ac:dyDescent="0.45">
      <c r="A112" s="60" t="s">
        <v>262</v>
      </c>
      <c r="B112" s="60" t="s">
        <v>263</v>
      </c>
      <c r="C112" s="61" t="s">
        <v>264</v>
      </c>
      <c r="D112" s="62"/>
      <c r="E112" s="3">
        <v>16.32</v>
      </c>
      <c r="F112" s="3" t="s">
        <v>419</v>
      </c>
      <c r="G112" s="3" t="s">
        <v>419</v>
      </c>
      <c r="H112" s="3">
        <v>28.479549531238948</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408000000</v>
      </c>
      <c r="AL112" s="40" t="s">
        <v>413</v>
      </c>
    </row>
    <row r="113" spans="1:38" ht="26.25" customHeight="1" thickBot="1" x14ac:dyDescent="0.45">
      <c r="A113" s="60" t="s">
        <v>262</v>
      </c>
      <c r="B113" s="75" t="s">
        <v>265</v>
      </c>
      <c r="C113" s="76" t="s">
        <v>266</v>
      </c>
      <c r="D113" s="62"/>
      <c r="E113" s="3">
        <v>2.8207258047437853</v>
      </c>
      <c r="F113" s="3">
        <v>3.8051366672190348</v>
      </c>
      <c r="G113" s="3" t="s">
        <v>419</v>
      </c>
      <c r="H113" s="3">
        <v>17.504216834011086</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430</v>
      </c>
    </row>
    <row r="114" spans="1:38" ht="26.25" customHeight="1" thickBot="1" x14ac:dyDescent="0.45">
      <c r="A114" s="60" t="s">
        <v>262</v>
      </c>
      <c r="B114" s="75" t="s">
        <v>267</v>
      </c>
      <c r="C114" s="76" t="s">
        <v>386</v>
      </c>
      <c r="D114" s="62"/>
      <c r="E114" s="3">
        <v>2.0545382000000001E-2</v>
      </c>
      <c r="F114" s="3" t="s">
        <v>419</v>
      </c>
      <c r="G114" s="3" t="s">
        <v>419</v>
      </c>
      <c r="H114" s="3">
        <v>6.9854298799999992E-2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10272691</v>
      </c>
      <c r="AL114" s="40" t="s">
        <v>431</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8.6822399369434002</v>
      </c>
      <c r="F116" s="3">
        <v>0.11017281559372846</v>
      </c>
      <c r="G116" s="3" t="s">
        <v>419</v>
      </c>
      <c r="H116" s="3">
        <v>14.356508997370524</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432</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0.236652</v>
      </c>
      <c r="J119" s="3">
        <v>6.152952</v>
      </c>
      <c r="K119" s="3">
        <v>6.152952</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3944200</v>
      </c>
      <c r="AL119" s="40" t="s">
        <v>433</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2.7602952693486786</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3944200</v>
      </c>
      <c r="AL121" s="40" t="s">
        <v>433</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1.0935078472250321</v>
      </c>
      <c r="F123" s="3">
        <v>0.23771909722283305</v>
      </c>
      <c r="G123" s="3">
        <v>0.23771909722283305</v>
      </c>
      <c r="H123" s="3">
        <v>1.1410516666695987</v>
      </c>
      <c r="I123" s="3">
        <v>2.7058690372565968</v>
      </c>
      <c r="J123" s="3">
        <v>2.8369108405902974</v>
      </c>
      <c r="K123" s="3">
        <v>2.8840487627848637</v>
      </c>
      <c r="L123" s="3">
        <v>0.23771909722283305</v>
      </c>
      <c r="M123" s="3">
        <v>31.711727569525927</v>
      </c>
      <c r="N123" s="3">
        <v>5.2298201389023267E-2</v>
      </c>
      <c r="O123" s="3">
        <v>0.41838561111218614</v>
      </c>
      <c r="P123" s="3">
        <v>6.6561347222393263E-2</v>
      </c>
      <c r="Q123" s="3">
        <v>3.0428044444522633E-3</v>
      </c>
      <c r="R123" s="3">
        <v>3.8035055555653285E-2</v>
      </c>
      <c r="S123" s="3">
        <v>3.4706988194533619E-2</v>
      </c>
      <c r="T123" s="3">
        <v>2.4722786111174636E-2</v>
      </c>
      <c r="U123" s="3">
        <v>9.5087638889133214E-3</v>
      </c>
      <c r="V123" s="3">
        <v>0.26624538888957305</v>
      </c>
      <c r="W123" s="3">
        <v>0.23771909722283305</v>
      </c>
      <c r="X123" s="3">
        <v>0.18684721041714678</v>
      </c>
      <c r="Y123" s="3">
        <v>0.52155569930689571</v>
      </c>
      <c r="Z123" s="3">
        <v>0.22250507500057176</v>
      </c>
      <c r="AA123" s="3">
        <v>0.15974723333374383</v>
      </c>
      <c r="AB123" s="3" t="s">
        <v>419</v>
      </c>
      <c r="AC123" s="3" t="s">
        <v>419</v>
      </c>
      <c r="AD123" s="3" t="s">
        <v>419</v>
      </c>
      <c r="AE123" s="51"/>
      <c r="AF123" s="22" t="s">
        <v>419</v>
      </c>
      <c r="AG123" s="22" t="s">
        <v>419</v>
      </c>
      <c r="AH123" s="22" t="s">
        <v>419</v>
      </c>
      <c r="AI123" s="22" t="s">
        <v>419</v>
      </c>
      <c r="AJ123" s="22" t="s">
        <v>419</v>
      </c>
      <c r="AK123" s="22">
        <v>475.43819444566611</v>
      </c>
      <c r="AL123" s="40" t="s">
        <v>434</v>
      </c>
    </row>
    <row r="124" spans="1:38" ht="26.25" customHeight="1" thickBot="1" x14ac:dyDescent="0.45">
      <c r="A124" s="60" t="s">
        <v>262</v>
      </c>
      <c r="B124" s="77" t="s">
        <v>285</v>
      </c>
      <c r="C124" s="61" t="s">
        <v>286</v>
      </c>
      <c r="D124" s="62"/>
      <c r="E124" s="3" t="s">
        <v>419</v>
      </c>
      <c r="F124" s="3" t="s">
        <v>419</v>
      </c>
      <c r="G124" s="3" t="s">
        <v>419</v>
      </c>
      <c r="H124" s="3" t="s">
        <v>417</v>
      </c>
      <c r="I124" s="3" t="s">
        <v>435</v>
      </c>
      <c r="J124" s="3" t="s">
        <v>435</v>
      </c>
      <c r="K124" s="3" t="s">
        <v>435</v>
      </c>
      <c r="L124" s="3" t="s">
        <v>435</v>
      </c>
      <c r="M124" s="3" t="s">
        <v>435</v>
      </c>
      <c r="N124" s="3" t="s">
        <v>435</v>
      </c>
      <c r="O124" s="3" t="s">
        <v>435</v>
      </c>
      <c r="P124" s="3" t="s">
        <v>435</v>
      </c>
      <c r="Q124" s="3" t="s">
        <v>435</v>
      </c>
      <c r="R124" s="3" t="s">
        <v>435</v>
      </c>
      <c r="S124" s="3" t="s">
        <v>435</v>
      </c>
      <c r="T124" s="3" t="s">
        <v>435</v>
      </c>
      <c r="U124" s="3" t="s">
        <v>435</v>
      </c>
      <c r="V124" s="3" t="s">
        <v>435</v>
      </c>
      <c r="W124" s="3" t="s">
        <v>435</v>
      </c>
      <c r="X124" s="3" t="s">
        <v>435</v>
      </c>
      <c r="Y124" s="3" t="s">
        <v>435</v>
      </c>
      <c r="Z124" s="3" t="s">
        <v>435</v>
      </c>
      <c r="AA124" s="3" t="s">
        <v>435</v>
      </c>
      <c r="AB124" s="3" t="s">
        <v>435</v>
      </c>
      <c r="AC124" s="3" t="s">
        <v>435</v>
      </c>
      <c r="AD124" s="3" t="s">
        <v>435</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0.10923239226556562</v>
      </c>
      <c r="G125" s="3" t="s">
        <v>419</v>
      </c>
      <c r="H125" s="3" t="s">
        <v>415</v>
      </c>
      <c r="I125" s="3">
        <v>4.5826609643250241E-5</v>
      </c>
      <c r="J125" s="3">
        <v>3.0412204581429706E-4</v>
      </c>
      <c r="K125" s="3">
        <v>6.4296122014620785E-4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1388.6851407045526</v>
      </c>
      <c r="AL125" s="40" t="s">
        <v>436</v>
      </c>
    </row>
    <row r="126" spans="1:38" ht="26.25" customHeight="1" thickBot="1" x14ac:dyDescent="0.45">
      <c r="A126" s="60" t="s">
        <v>287</v>
      </c>
      <c r="B126" s="60" t="s">
        <v>290</v>
      </c>
      <c r="C126" s="61" t="s">
        <v>291</v>
      </c>
      <c r="D126" s="62"/>
      <c r="E126" s="3" t="s">
        <v>417</v>
      </c>
      <c r="F126" s="3" t="s">
        <v>417</v>
      </c>
      <c r="G126" s="3" t="s">
        <v>417</v>
      </c>
      <c r="H126" s="3" t="s">
        <v>417</v>
      </c>
      <c r="I126" s="3" t="s">
        <v>417</v>
      </c>
      <c r="J126" s="3" t="s">
        <v>417</v>
      </c>
      <c r="K126" s="3" t="s">
        <v>417</v>
      </c>
      <c r="L126" s="3" t="s">
        <v>417</v>
      </c>
      <c r="M126" s="3" t="s">
        <v>417</v>
      </c>
      <c r="N126" s="3" t="s">
        <v>417</v>
      </c>
      <c r="O126" s="3" t="s">
        <v>417</v>
      </c>
      <c r="P126" s="3" t="s">
        <v>417</v>
      </c>
      <c r="Q126" s="3" t="s">
        <v>417</v>
      </c>
      <c r="R126" s="3" t="s">
        <v>417</v>
      </c>
      <c r="S126" s="3" t="s">
        <v>417</v>
      </c>
      <c r="T126" s="3" t="s">
        <v>417</v>
      </c>
      <c r="U126" s="3" t="s">
        <v>417</v>
      </c>
      <c r="V126" s="3" t="s">
        <v>417</v>
      </c>
      <c r="W126" s="3" t="s">
        <v>417</v>
      </c>
      <c r="X126" s="3" t="s">
        <v>417</v>
      </c>
      <c r="Y126" s="3" t="s">
        <v>417</v>
      </c>
      <c r="Z126" s="3" t="s">
        <v>417</v>
      </c>
      <c r="AA126" s="3" t="s">
        <v>417</v>
      </c>
      <c r="AB126" s="3" t="s">
        <v>417</v>
      </c>
      <c r="AC126" s="3" t="s">
        <v>417</v>
      </c>
      <c r="AD126" s="3" t="s">
        <v>417</v>
      </c>
      <c r="AE126" s="51"/>
      <c r="AF126" s="22" t="s">
        <v>419</v>
      </c>
      <c r="AG126" s="22" t="s">
        <v>419</v>
      </c>
      <c r="AH126" s="22" t="s">
        <v>419</v>
      </c>
      <c r="AI126" s="22" t="s">
        <v>419</v>
      </c>
      <c r="AJ126" s="22" t="s">
        <v>419</v>
      </c>
      <c r="AK126" s="22" t="s">
        <v>417</v>
      </c>
      <c r="AL126" s="40" t="s">
        <v>437</v>
      </c>
    </row>
    <row r="127" spans="1:38" ht="26.25" customHeight="1" thickBot="1" x14ac:dyDescent="0.45">
      <c r="A127" s="60" t="s">
        <v>287</v>
      </c>
      <c r="B127" s="60" t="s">
        <v>292</v>
      </c>
      <c r="C127" s="61" t="s">
        <v>293</v>
      </c>
      <c r="D127" s="62"/>
      <c r="E127" s="3" t="s">
        <v>415</v>
      </c>
      <c r="F127" s="3" t="s">
        <v>415</v>
      </c>
      <c r="G127" s="3" t="s">
        <v>415</v>
      </c>
      <c r="H127" s="3">
        <v>2.7585403726708077E-3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t="s">
        <v>419</v>
      </c>
      <c r="AG127" s="22" t="s">
        <v>419</v>
      </c>
      <c r="AH127" s="22" t="s">
        <v>419</v>
      </c>
      <c r="AI127" s="22" t="s">
        <v>419</v>
      </c>
      <c r="AJ127" s="22" t="s">
        <v>419</v>
      </c>
      <c r="AK127" s="22">
        <v>10.32608695652174</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438</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t="s">
        <v>419</v>
      </c>
      <c r="AG129" s="22" t="s">
        <v>419</v>
      </c>
      <c r="AH129" s="22" t="s">
        <v>419</v>
      </c>
      <c r="AI129" s="22" t="s">
        <v>419</v>
      </c>
      <c r="AJ129" s="22" t="s">
        <v>419</v>
      </c>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t="s">
        <v>419</v>
      </c>
      <c r="AG131" s="22" t="s">
        <v>419</v>
      </c>
      <c r="AH131" s="22" t="s">
        <v>419</v>
      </c>
      <c r="AI131" s="22" t="s">
        <v>419</v>
      </c>
      <c r="AJ131" s="22" t="s">
        <v>419</v>
      </c>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t="s">
        <v>419</v>
      </c>
      <c r="AG133" s="22" t="s">
        <v>419</v>
      </c>
      <c r="AH133" s="22" t="s">
        <v>419</v>
      </c>
      <c r="AI133" s="22" t="s">
        <v>419</v>
      </c>
      <c r="AJ133" s="22" t="s">
        <v>419</v>
      </c>
      <c r="AK133" s="22">
        <v>3.9350000000000001</v>
      </c>
      <c r="AL133" s="40" t="s">
        <v>439</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5.3724056584949986</v>
      </c>
      <c r="F135" s="3">
        <v>1.0766344004999997</v>
      </c>
      <c r="G135" s="3">
        <v>0.20456053609499997</v>
      </c>
      <c r="H135" s="3" t="s">
        <v>415</v>
      </c>
      <c r="I135" s="3">
        <v>4.963284586304999</v>
      </c>
      <c r="J135" s="3">
        <v>5.2647422184449981</v>
      </c>
      <c r="K135" s="3">
        <v>5.3616393144899988</v>
      </c>
      <c r="L135" s="3">
        <v>2.7546229453992748</v>
      </c>
      <c r="M135" s="3">
        <v>67.698771103439981</v>
      </c>
      <c r="N135" s="3">
        <v>0.72134504833499979</v>
      </c>
      <c r="O135" s="3">
        <v>7.5364408034999983E-2</v>
      </c>
      <c r="P135" s="3" t="s">
        <v>415</v>
      </c>
      <c r="Q135" s="3">
        <v>4.306537601999999E-2</v>
      </c>
      <c r="R135" s="3">
        <v>1.0766344004999998E-2</v>
      </c>
      <c r="S135" s="3">
        <v>0.15072881606999997</v>
      </c>
      <c r="T135" s="3" t="s">
        <v>415</v>
      </c>
      <c r="U135" s="3">
        <v>3.2299032014999993E-2</v>
      </c>
      <c r="V135" s="3">
        <v>19.433250929024997</v>
      </c>
      <c r="W135" s="3" t="s">
        <v>415</v>
      </c>
      <c r="X135" s="3">
        <v>4.0263847262279997E-3</v>
      </c>
      <c r="Y135" s="3">
        <v>7.5494713616774999E-3</v>
      </c>
      <c r="Z135" s="3">
        <v>1.7112135086468999E-2</v>
      </c>
      <c r="AA135" s="3" t="s">
        <v>415</v>
      </c>
      <c r="AB135" s="3">
        <v>2.8687991174374497E-2</v>
      </c>
      <c r="AC135" s="3" t="s">
        <v>415</v>
      </c>
      <c r="AD135" s="3" t="s">
        <v>419</v>
      </c>
      <c r="AE135" s="51"/>
      <c r="AF135" s="22" t="s">
        <v>419</v>
      </c>
      <c r="AG135" s="22" t="s">
        <v>419</v>
      </c>
      <c r="AH135" s="22" t="s">
        <v>419</v>
      </c>
      <c r="AI135" s="22" t="s">
        <v>419</v>
      </c>
      <c r="AJ135" s="22" t="s">
        <v>419</v>
      </c>
      <c r="AK135" s="22">
        <v>1076.6344004999999</v>
      </c>
      <c r="AL135" s="40" t="s">
        <v>447</v>
      </c>
    </row>
    <row r="136" spans="1:38" ht="26.25" customHeight="1" thickBot="1" x14ac:dyDescent="0.45">
      <c r="A136" s="60" t="s">
        <v>287</v>
      </c>
      <c r="B136" s="60" t="s">
        <v>312</v>
      </c>
      <c r="C136" s="61" t="s">
        <v>313</v>
      </c>
      <c r="D136" s="62"/>
      <c r="E136" s="3" t="s">
        <v>419</v>
      </c>
      <c r="F136" s="3">
        <v>8.4916510874999997E-3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566.1100725</v>
      </c>
      <c r="AL136" s="40" t="s">
        <v>440</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441</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441</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t="s">
        <v>419</v>
      </c>
      <c r="AG139" s="22" t="s">
        <v>419</v>
      </c>
      <c r="AH139" s="22" t="s">
        <v>419</v>
      </c>
      <c r="AI139" s="22" t="s">
        <v>419</v>
      </c>
      <c r="AJ139" s="22" t="s">
        <v>419</v>
      </c>
      <c r="AK139" s="22" t="s">
        <v>415</v>
      </c>
      <c r="AL139" s="40" t="s">
        <v>442</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410.02171771811425</v>
      </c>
      <c r="F141" s="16">
        <f t="shared" ref="F141:AD141" si="0">SUM(F14:F140)</f>
        <v>320.81326730060897</v>
      </c>
      <c r="G141" s="16">
        <f t="shared" si="0"/>
        <v>506.4693235220156</v>
      </c>
      <c r="H141" s="16">
        <f t="shared" si="0"/>
        <v>93.251991881800706</v>
      </c>
      <c r="I141" s="16">
        <f t="shared" si="0"/>
        <v>60.662368568517145</v>
      </c>
      <c r="J141" s="16">
        <f t="shared" si="0"/>
        <v>84.526047371494485</v>
      </c>
      <c r="K141" s="16">
        <f t="shared" si="0"/>
        <v>116.29099413908767</v>
      </c>
      <c r="L141" s="16">
        <f t="shared" si="0"/>
        <v>10.888466816464373</v>
      </c>
      <c r="M141" s="16">
        <f t="shared" si="0"/>
        <v>1214.4731898677569</v>
      </c>
      <c r="N141" s="16">
        <f t="shared" si="0"/>
        <v>479.26112109230274</v>
      </c>
      <c r="O141" s="16">
        <f t="shared" si="0"/>
        <v>7.3057849583448551</v>
      </c>
      <c r="P141" s="16">
        <f t="shared" si="0"/>
        <v>2.2230024784367677</v>
      </c>
      <c r="Q141" s="16">
        <f t="shared" si="0"/>
        <v>2.4734330824428592</v>
      </c>
      <c r="R141" s="16">
        <f>SUM(R14:R140)</f>
        <v>6.197467749634642</v>
      </c>
      <c r="S141" s="16">
        <f t="shared" si="0"/>
        <v>24.16502398887658</v>
      </c>
      <c r="T141" s="16">
        <f t="shared" si="0"/>
        <v>43.691446806557082</v>
      </c>
      <c r="U141" s="16">
        <f t="shared" si="0"/>
        <v>13.137410826800629</v>
      </c>
      <c r="V141" s="16">
        <f t="shared" si="0"/>
        <v>69.248836756734917</v>
      </c>
      <c r="W141" s="16">
        <f t="shared" si="0"/>
        <v>42.586262948909642</v>
      </c>
      <c r="X141" s="16">
        <f t="shared" si="0"/>
        <v>7.4988966866788695</v>
      </c>
      <c r="Y141" s="16">
        <f t="shared" si="0"/>
        <v>21.349296137636529</v>
      </c>
      <c r="Z141" s="16">
        <f t="shared" si="0"/>
        <v>4.2769665472174889</v>
      </c>
      <c r="AA141" s="16">
        <f t="shared" si="0"/>
        <v>3.5045806991530921</v>
      </c>
      <c r="AB141" s="16">
        <f t="shared" si="0"/>
        <v>36.009409491027625</v>
      </c>
      <c r="AC141" s="16">
        <f t="shared" si="0"/>
        <v>20.331900755364188</v>
      </c>
      <c r="AD141" s="16">
        <f t="shared" si="0"/>
        <v>9.6285672194475342</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410.02171771811425</v>
      </c>
      <c r="F152" s="11">
        <f t="shared" ref="F152:AD152" si="1">SUM(F$141, F$151, IF(AND(ISNUMBER(SEARCH($B$4,"AT|BE|CH|GB|IE|LT|LU|NL")),SUM(F$143:F$149)&gt;0),SUM(F$143:F$149)-SUM(F$27:F$33),0))</f>
        <v>320.81326730060897</v>
      </c>
      <c r="G152" s="11">
        <f t="shared" si="1"/>
        <v>506.4693235220156</v>
      </c>
      <c r="H152" s="11">
        <f t="shared" si="1"/>
        <v>93.251991881800706</v>
      </c>
      <c r="I152" s="11">
        <f t="shared" si="1"/>
        <v>60.662368568517145</v>
      </c>
      <c r="J152" s="11">
        <f t="shared" si="1"/>
        <v>84.526047371494485</v>
      </c>
      <c r="K152" s="11">
        <f t="shared" si="1"/>
        <v>116.29099413908767</v>
      </c>
      <c r="L152" s="11">
        <f t="shared" si="1"/>
        <v>10.888466816464373</v>
      </c>
      <c r="M152" s="11">
        <f t="shared" si="1"/>
        <v>1214.4731898677569</v>
      </c>
      <c r="N152" s="11">
        <f t="shared" si="1"/>
        <v>479.26112109230274</v>
      </c>
      <c r="O152" s="11">
        <f t="shared" si="1"/>
        <v>7.3057849583448551</v>
      </c>
      <c r="P152" s="11">
        <f t="shared" si="1"/>
        <v>2.2230024784367677</v>
      </c>
      <c r="Q152" s="11">
        <f t="shared" si="1"/>
        <v>2.4734330824428592</v>
      </c>
      <c r="R152" s="11">
        <f t="shared" si="1"/>
        <v>6.197467749634642</v>
      </c>
      <c r="S152" s="11">
        <f t="shared" si="1"/>
        <v>24.16502398887658</v>
      </c>
      <c r="T152" s="11">
        <f t="shared" si="1"/>
        <v>43.691446806557082</v>
      </c>
      <c r="U152" s="11">
        <f t="shared" si="1"/>
        <v>13.137410826800629</v>
      </c>
      <c r="V152" s="11">
        <f t="shared" si="1"/>
        <v>69.248836756734917</v>
      </c>
      <c r="W152" s="11">
        <f t="shared" si="1"/>
        <v>42.586262948909642</v>
      </c>
      <c r="X152" s="11">
        <f t="shared" si="1"/>
        <v>7.4988966866788695</v>
      </c>
      <c r="Y152" s="11">
        <f t="shared" si="1"/>
        <v>21.349296137636529</v>
      </c>
      <c r="Z152" s="11">
        <f t="shared" si="1"/>
        <v>4.2769665472174889</v>
      </c>
      <c r="AA152" s="11">
        <f t="shared" si="1"/>
        <v>3.5045806991530921</v>
      </c>
      <c r="AB152" s="11">
        <f t="shared" si="1"/>
        <v>36.009409491027625</v>
      </c>
      <c r="AC152" s="11">
        <f t="shared" si="1"/>
        <v>20.331900755364188</v>
      </c>
      <c r="AD152" s="11">
        <f t="shared" si="1"/>
        <v>9.6285672194475342</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410.02171771811425</v>
      </c>
      <c r="F154" s="11">
        <f>SUM(F$141, F$153, -1 * IF(OR($B$6=2005,$B$6&gt;=2020),SUM(F$99:F$122),0), IF(AND(ISNUMBER(SEARCH($B$4,"AT|BE|CH|GB|IE|LT|LU|NL")),SUM(F$143:F$149)&gt;0),SUM(F$143:F$149)-SUM(F$27:F$33),0))</f>
        <v>320.81326730060897</v>
      </c>
      <c r="G154" s="11">
        <f>SUM(G$141, G$153, IF(AND(ISNUMBER(SEARCH($B$4,"AT|BE|CH|GB|IE|LT|LU|NL")),SUM(G$143:G$149)&gt;0),SUM(G$143:G$149)-SUM(G$27:G$33),0))</f>
        <v>506.4693235220156</v>
      </c>
      <c r="H154" s="11">
        <f>SUM(H$141, H$153, IF(AND(ISNUMBER(SEARCH($B$4,"AT|BE|CH|GB|IE|LT|LU|NL")),SUM(H$143:H$149)&gt;0),SUM(H$143:H$149)-SUM(H$27:H$33),0))</f>
        <v>93.251991881800706</v>
      </c>
      <c r="I154" s="11">
        <f t="shared" ref="I154:AD154" si="2">SUM(I$141, I$153, IF(AND(ISNUMBER(SEARCH($B$4,"AT|BE|CH|GB|IE|LT|LU|NL")),SUM(I$143:I$149)&gt;0),SUM(I$143:I$149)-SUM(I$27:I$33),0))</f>
        <v>60.662368568517145</v>
      </c>
      <c r="J154" s="11">
        <f t="shared" si="2"/>
        <v>84.526047371494485</v>
      </c>
      <c r="K154" s="11">
        <f t="shared" si="2"/>
        <v>116.29099413908767</v>
      </c>
      <c r="L154" s="11">
        <f t="shared" si="2"/>
        <v>10.888466816464373</v>
      </c>
      <c r="M154" s="11">
        <f t="shared" si="2"/>
        <v>1214.4731898677569</v>
      </c>
      <c r="N154" s="11">
        <f t="shared" si="2"/>
        <v>479.26112109230274</v>
      </c>
      <c r="O154" s="11">
        <f t="shared" si="2"/>
        <v>7.3057849583448551</v>
      </c>
      <c r="P154" s="11">
        <f t="shared" si="2"/>
        <v>2.2230024784367677</v>
      </c>
      <c r="Q154" s="11">
        <f t="shared" si="2"/>
        <v>2.4734330824428592</v>
      </c>
      <c r="R154" s="11">
        <f t="shared" si="2"/>
        <v>6.197467749634642</v>
      </c>
      <c r="S154" s="11">
        <f t="shared" si="2"/>
        <v>24.16502398887658</v>
      </c>
      <c r="T154" s="11">
        <f t="shared" si="2"/>
        <v>43.691446806557082</v>
      </c>
      <c r="U154" s="11">
        <f t="shared" si="2"/>
        <v>13.137410826800629</v>
      </c>
      <c r="V154" s="11">
        <f t="shared" si="2"/>
        <v>69.248836756734917</v>
      </c>
      <c r="W154" s="11">
        <f t="shared" si="2"/>
        <v>42.586262948909642</v>
      </c>
      <c r="X154" s="11">
        <f t="shared" si="2"/>
        <v>7.4988966866788695</v>
      </c>
      <c r="Y154" s="11">
        <f t="shared" si="2"/>
        <v>21.349296137636529</v>
      </c>
      <c r="Z154" s="11">
        <f t="shared" si="2"/>
        <v>4.2769665472174889</v>
      </c>
      <c r="AA154" s="11">
        <f t="shared" si="2"/>
        <v>3.5045806991530921</v>
      </c>
      <c r="AB154" s="11">
        <f t="shared" si="2"/>
        <v>36.009409491027625</v>
      </c>
      <c r="AC154" s="11">
        <f t="shared" si="2"/>
        <v>20.331900755364188</v>
      </c>
      <c r="AD154" s="11">
        <f t="shared" si="2"/>
        <v>9.6285672194475342</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8.7880796131996473</v>
      </c>
      <c r="F157" s="19">
        <v>1.254926198065859E-2</v>
      </c>
      <c r="G157" s="19">
        <v>0.52109524759148618</v>
      </c>
      <c r="H157" s="19" t="s">
        <v>415</v>
      </c>
      <c r="I157" s="19">
        <v>0.11955990791486354</v>
      </c>
      <c r="J157" s="19">
        <v>0.11955990791486354</v>
      </c>
      <c r="K157" s="19" t="s">
        <v>415</v>
      </c>
      <c r="L157" s="19">
        <v>5.7388756852648777E-2</v>
      </c>
      <c r="M157" s="19">
        <v>1.4303230835186278</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19470.813165918487</v>
      </c>
      <c r="AG157" s="19" t="s">
        <v>419</v>
      </c>
      <c r="AH157" s="19" t="s">
        <v>419</v>
      </c>
      <c r="AI157" s="19" t="s">
        <v>419</v>
      </c>
      <c r="AJ157" s="19" t="s">
        <v>419</v>
      </c>
      <c r="AK157" s="19" t="s">
        <v>419</v>
      </c>
      <c r="AL157" s="48" t="s">
        <v>443</v>
      </c>
    </row>
    <row r="158" spans="1:38" ht="26.25" customHeight="1" thickBot="1" x14ac:dyDescent="0.45">
      <c r="A158" s="48" t="s">
        <v>326</v>
      </c>
      <c r="B158" s="48" t="s">
        <v>329</v>
      </c>
      <c r="C158" s="97" t="s">
        <v>330</v>
      </c>
      <c r="D158" s="98"/>
      <c r="E158" s="19">
        <v>0.87281178205849252</v>
      </c>
      <c r="F158" s="19">
        <v>1.5632367169507869E-3</v>
      </c>
      <c r="G158" s="19">
        <v>5.0476436147584763E-2</v>
      </c>
      <c r="H158" s="19" t="s">
        <v>415</v>
      </c>
      <c r="I158" s="19">
        <v>5.2356576074415809E-3</v>
      </c>
      <c r="J158" s="19">
        <v>5.2356576074415809E-3</v>
      </c>
      <c r="K158" s="19" t="s">
        <v>415</v>
      </c>
      <c r="L158" s="19">
        <v>2.5131156653421119E-3</v>
      </c>
      <c r="M158" s="19">
        <v>0.28039030314802793</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2410.2789734362541</v>
      </c>
      <c r="AG158" s="19" t="s">
        <v>419</v>
      </c>
      <c r="AH158" s="19" t="s">
        <v>419</v>
      </c>
      <c r="AI158" s="19" t="s">
        <v>419</v>
      </c>
      <c r="AJ158" s="19" t="s">
        <v>419</v>
      </c>
      <c r="AK158" s="19" t="s">
        <v>419</v>
      </c>
      <c r="AL158" s="48" t="s">
        <v>443</v>
      </c>
    </row>
    <row r="159" spans="1:38" ht="26.25" customHeight="1" thickBot="1" x14ac:dyDescent="0.45">
      <c r="A159" s="48" t="s">
        <v>331</v>
      </c>
      <c r="B159" s="48" t="s">
        <v>332</v>
      </c>
      <c r="C159" s="97" t="s">
        <v>410</v>
      </c>
      <c r="D159" s="98"/>
      <c r="E159" s="19">
        <v>164.6694</v>
      </c>
      <c r="F159" s="19">
        <v>3.9823200000000001</v>
      </c>
      <c r="G159" s="19">
        <v>139.5</v>
      </c>
      <c r="H159" s="19" t="s">
        <v>415</v>
      </c>
      <c r="I159" s="19">
        <v>9.1862864962918085</v>
      </c>
      <c r="J159" s="19">
        <v>10.149179999999999</v>
      </c>
      <c r="K159" s="19">
        <v>10.149179999999999</v>
      </c>
      <c r="L159" s="19">
        <v>0.19152000000000002</v>
      </c>
      <c r="M159" s="19">
        <v>8.7485800000000005</v>
      </c>
      <c r="N159" s="19">
        <v>0.39910000000000001</v>
      </c>
      <c r="O159" s="19">
        <v>4.206E-2</v>
      </c>
      <c r="P159" s="19">
        <v>5.2339999999999998E-2</v>
      </c>
      <c r="Q159" s="19">
        <v>1.2758400000000001</v>
      </c>
      <c r="R159" s="19">
        <v>1.3548199999999999</v>
      </c>
      <c r="S159" s="19">
        <v>2.7598199999999999</v>
      </c>
      <c r="T159" s="19">
        <v>59.585999999999999</v>
      </c>
      <c r="U159" s="19">
        <v>0.43906000000000001</v>
      </c>
      <c r="V159" s="19">
        <v>2.8319999999999999</v>
      </c>
      <c r="W159" s="19">
        <v>0.93444000000000005</v>
      </c>
      <c r="X159" s="19">
        <v>1.0258E-2</v>
      </c>
      <c r="Y159" s="19">
        <v>6.0519999999999997E-2</v>
      </c>
      <c r="Z159" s="19">
        <v>4.206E-2</v>
      </c>
      <c r="AA159" s="19">
        <v>1.7128000000000001E-2</v>
      </c>
      <c r="AB159" s="19">
        <v>0.129966</v>
      </c>
      <c r="AC159" s="19">
        <v>0.29955999999999999</v>
      </c>
      <c r="AD159" s="19">
        <v>1.071752</v>
      </c>
      <c r="AE159" s="54"/>
      <c r="AF159" s="19">
        <v>96680.959999999992</v>
      </c>
      <c r="AG159" s="19" t="s">
        <v>419</v>
      </c>
      <c r="AH159" s="19" t="s">
        <v>419</v>
      </c>
      <c r="AI159" s="19" t="s">
        <v>419</v>
      </c>
      <c r="AJ159" s="19" t="s">
        <v>419</v>
      </c>
      <c r="AK159" s="19" t="s">
        <v>419</v>
      </c>
      <c r="AL159" s="48" t="s">
        <v>443</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0.2933266859204795</v>
      </c>
      <c r="F163" s="21">
        <v>0.87998005776143839</v>
      </c>
      <c r="G163" s="21">
        <v>5.8665337184095903E-2</v>
      </c>
      <c r="H163" s="21">
        <v>5.8665337184095903E-2</v>
      </c>
      <c r="I163" s="21">
        <v>0.26707272478284855</v>
      </c>
      <c r="J163" s="21">
        <v>0.32642221917903713</v>
      </c>
      <c r="K163" s="21">
        <v>0.50447070236760283</v>
      </c>
      <c r="L163" s="21">
        <v>2.4036545230456372E-2</v>
      </c>
      <c r="M163" s="21">
        <v>8.8027338444735896</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t="s">
        <v>419</v>
      </c>
      <c r="AG163" s="21" t="s">
        <v>419</v>
      </c>
      <c r="AH163" s="21" t="s">
        <v>419</v>
      </c>
      <c r="AI163" s="21" t="s">
        <v>419</v>
      </c>
      <c r="AJ163" s="21" t="s">
        <v>419</v>
      </c>
      <c r="AK163" s="21">
        <v>2933.2668592047949</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2025-01-30T13:47:10Z</dcterms:modified>
</cp:coreProperties>
</file>