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BDBAE76F-0345-4ACD-9066-8B03716683F3}"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<sst xmlns="http://schemas.openxmlformats.org/spreadsheetml/2006/main" count="3953" uniqueCount="453">
  <si>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</si>
  <si>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</si>
  <si>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</si>
  <si>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</si>
  <si>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</si>
  <si>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</si>
  <si>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</si>
  <si>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</si>
  <si>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</si>
  <si>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</si>
  <si>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</si>
  <si>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</si>
  <si>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</si>
  <si>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</si>
  <si>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</si>
  <si>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</si>
  <si>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</si>
  <si>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</si>
  <si>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</si>
  <si>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</si>
  <si>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</si>
  <si>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</si>
  <si>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</si>
  <si>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</si>
  <si>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</si>
  <si>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</si>
  <si>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</si>
  <si>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</si>
  <si>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</si>
  <si>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</si>
  <si>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</si>
  <si>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</si>
  <si>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</si>
  <si>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</si>
  <si>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</si>
  <si>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</si>
  <si>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</si>
  <si>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</si>
  <si>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</si>
  <si>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</si>
  <si>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</si>
  <si>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</si>
  <si>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</si>
  <si>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</si>
  <si>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</si>
  <si>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</si>
  <si>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</si>
  <si>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</si>
  <si>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</si>
  <si>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</si>
  <si>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</si>
  <si>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</si>
  <si>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</si>
  <si>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</si>
  <si>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</si>
  <si>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</si>
  <si>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</si>
  <si>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</si>
  <si>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</si>
  <si>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</si>
  <si>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</si>
  <si>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</si>
  <si>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</si>
  <si>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</si>
  <si>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</si>
  <si>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</si>
  <si>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</si>
  <si>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</si>
  <si>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</si>
  <si>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</si>
  <si>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</si>
  <si>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</si>
  <si>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</si>
  <si>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</si>
  <si>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</si>
  <si>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</si>
  <si>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</si>
  <si>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</si>
  <si>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</si>
  <si>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</si>
  <si>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</si>
  <si>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</si>
  <si>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</si>
  <si>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</si>
  <si>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</si>
  <si>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</si>
  <si>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</si>
  <si>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</si>
  <si>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</si>
  <si>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</si>
  <si>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</si>
  <si>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</si>
  <si>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</si>
  <si>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</si>
  <si>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</si>
  <si>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</si>
  <si>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</si>
  <si>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</si>
  <si>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</si>
  <si>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</si>
  <si>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</si>
  <si>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</si>
  <si>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</si>
  <si>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</si>
  <si>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</si>
  <si>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</si>
  <si>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</si>
  <si>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</si>
  <si>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</si>
  <si>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</si>
  <si>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</si>
  <si>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</si>
  <si>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</si>
  <si>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</si>
  <si>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</si>
  <si>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</si>
  <si>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</si>
  <si>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</si>
  <si>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</si>
  <si>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</si>
  <si>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</si>
  <si>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</si>
  <si>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</si>
  <si>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</si>
  <si>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</si>
  <si>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</si>
  <si>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</si>
  <si>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</si>
  <si>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</si>
  <si>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</si>
  <si>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</si>
  <si>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</si>
  <si>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</si>
  <si>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</si>
  <si>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</si>
  <si>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</si>
  <si>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</si>
  <si>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</si>
  <si>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</si>
  <si>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</si>
  <si>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</si>
  <si>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</si>
  <si>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</si>
  <si>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</si>
  <si>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</si>
  <si>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</si>
  <si>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</si>
  <si>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</si>
  <si>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</si>
  <si>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</si>
  <si>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</si>
  <si>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</si>
  <si>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</si>
  <si>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</si>
  <si>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</si>
  <si>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</si>
  <si>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</si>
  <si>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</si>
  <si>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</si>
  <si>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</si>
  <si>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</si>
  <si>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</si>
  <si>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</si>
  <si>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</si>
  <si>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</si>
  <si>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</si>
  <si>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</si>
  <si>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</si>
  <si>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</si>
  <si>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</si>
  <si>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</si>
  <si>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</si>
  <si>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</si>
  <si>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</si>
  <si>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</si>
  <si>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</si>
  <si>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</si>
  <si>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</si>
  <si>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</si>
  <si>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</si>
  <si>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</si>
  <si>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</si>
  <si>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</si>
  <si>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</si>
  <si>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</si>
  <si>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</si>
  <si>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</si>
  <si>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</si>
  <si>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</si>
  <si>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</si>
  <si>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</si>
  <si>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</si>
  <si>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</si>
  <si>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</si>
  <si>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</si>
  <si>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</si>
  <si>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</si>
  <si>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</si>
  <si>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</si>
  <si>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</si>
  <si>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</si>
  <si>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</si>
  <si>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</si>
  <si>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</si>
  <si>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</si>
  <si>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</si>
  <si>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</si>
  <si>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</si>
  <si>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</si>
  <si>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</si>
  <si>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</si>
  <si>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</si>
  <si>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</si>
  <si>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</si>
  <si>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</si>
  <si>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</si>
  <si>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</si>
  <si>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</si>
  <si>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</si>
  <si>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</si>
  <si>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</si>
  <si>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</si>
  <si>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</si>
  <si>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</si>
  <si>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</si>
  <si>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</si>
  <si>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</si>
  <si>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</si>
  <si>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</si>
  <si>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</si>
  <si>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</si>
  <si>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</si>
  <si>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</si>
  <si>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</si>
  <si>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</si>
  <si>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</si>
  <si>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</si>
  <si>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</si>
  <si>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</si>
  <si>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</si>
  <si>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</si>
  <si>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</si>
  <si>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</si>
  <si>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</si>
  <si>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</si>
  <si>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</si>
  <si>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</si>
  <si>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</si>
  <si>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</si>
  <si>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</si>
  <si>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</si>
  <si>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</si>
  <si>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</si>
  <si>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</si>
  <si>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</si>
  <si>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</si>
  <si>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</si>
  <si>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</si>
  <si>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</si>
  <si>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</si>
  <si>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</si>
  <si>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</si>
  <si>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</si>
  <si>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</si>
  <si>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</si>
  <si>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</si>
  <si>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</si>
  <si>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</si>
  <si>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</si>
  <si>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</si>
  <si>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</si>
  <si>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</si>
  <si>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</si>
  <si>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</si>
  <si>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</si>
  <si>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</si>
  <si>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</si>
  <si>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</si>
  <si>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</si>
  <si>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</si>
  <si>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</si>
  <si>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</si>
  <si>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</si>
  <si>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</si>
  <si>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</si>
  <si>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</si>
  <si>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</si>
  <si>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</si>
  <si>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</si>
  <si>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</si>
  <si>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</si>
  <si>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</si>
  <si>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</si>
  <si>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</si>
  <si>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</si>
  <si>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</si>
  <si>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</si>
  <si>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</si>
  <si>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</si>
  <si>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</si>
  <si>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</si>
  <si>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</si>
  <si>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</si>
  <si>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</si>
  <si>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</si>
  <si>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</si>
  <si>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</si>
  <si>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</si>
  <si>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</si>
  <si>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</si>
  <si>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</si>
  <si>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</si>
  <si>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</si>
  <si>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</si>
  <si>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</si>
  <si>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</si>
  <si>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</si>
  <si>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</si>
  <si>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</si>
  <si>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</si>
  <si>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</si>
  <si>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</si>
  <si>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</si>
  <si>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</si>
  <si>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</si>
  <si>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</si>
  <si>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</si>
  <si>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</si>
  <si>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</si>
  <si>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</si>
  <si>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</si>
  <si>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</si>
  <si>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</si>
  <si>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</si>
  <si>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</si>
  <si>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</si>
  <si>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</si>
  <si>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</si>
  <si>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</si>
  <si>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</si>
  <si>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</si>
  <si>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</si>
  <si>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</si>
  <si>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</si>
  <si>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</si>
  <si>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</si>
  <si>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</si>
  <si>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</si>
  <si>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</si>
  <si>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</si>
  <si>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</si>
  <si>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</si>
  <si>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</si>
  <si>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</si>
  <si>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</si>
  <si>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</si>
  <si>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</si>
  <si>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</si>
  <si>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</si>
  <si>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</si>
  <si>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</si>
  <si>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</si>
  <si>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</si>
  <si>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</si>
  <si>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</si>
  <si>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</si>
  <si>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</si>
  <si>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</si>
  <si>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</si>
  <si>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</si>
  <si>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</si>
  <si>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</si>
  <si>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</si>
  <si>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</si>
  <si>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</si>
  <si>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</si>
  <si>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</si>
  <si>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</si>
  <si>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</si>
  <si>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</si>
  <si>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</si>
  <si>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</si>
  <si>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</si>
  <si>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</si>
  <si>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</si>
  <si>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</si>
  <si>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</si>
  <si>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</si>
  <si>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</si>
  <si>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</si>
  <si>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</si>
  <si>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</si>
  <si>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</si>
  <si>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</si>
  <si>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</si>
  <si>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</si>
  <si>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</si>
  <si>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</si>
  <si>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</si>
  <si>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</si>
  <si>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</si>
  <si>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</si>
  <si>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</si>
  <si>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</si>
  <si>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</si>
  <si>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</si>
  <si>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</si>
  <si>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</si>
  <si>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</si>
  <si>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</si>
  <si>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</si>
  <si>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</si>
  <si>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</si>
  <si>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</si>
  <si>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</si>
  <si>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</si>
  <si>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</si>
  <si>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</si>
  <si>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</si>
  <si>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</si>
  <si>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</si>
  <si>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</si>
  <si>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</si>
  <si>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</si>
  <si>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</si>
  <si>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</si>
  <si>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</si>
  <si>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</si>
  <si>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</si>
  <si>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</si>
  <si>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</si>
  <si>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</si>
  <si>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</si>
  <si>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</si>
  <si>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</si>
  <si>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</si>
  <si>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</si>
  <si>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</si>
  <si>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</si>
  <si>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</si>
  <si>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</si>
  <si>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</si>
  <si>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</si>
  <si>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</si>
  <si>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</si>
  <si>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</si>
  <si>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</si>
  <si>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</si>
  <si>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N.E</t>
  </si>
  <si>
    <t>Ν.Ε.</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</si>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</sst>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452</v>
      </c>
      <c r="C5" s="27" t="s">
        <v>3</v>
      </c>
      <c r="R5" s="2"/>
      <c r="S5" s="2"/>
      <c r="T5" s="2"/>
      <c r="U5" s="2"/>
      <c r="V5" s="2"/>
    </row>
    <row r="6" spans="1:38" x14ac:dyDescent="0.4">
      <c r="A6" s="26" t="s">
        <v>4</v>
      </c>
      <c r="B6" s="17">
        <v>2005</v>
      </c>
      <c r="C6" s="27" t="s">
        <v>5</v>
      </c>
      <c r="R6" s="28"/>
      <c r="S6" s="28"/>
      <c r="T6" s="28"/>
      <c r="U6" s="28"/>
      <c r="V6" s="28"/>
    </row>
    <row r="7" spans="1:38" x14ac:dyDescent="0.4">
      <c r="A7" s="26" t="s">
        <v>6</v>
      </c>
      <c r="B7" s="17" t="s">
        <v>450</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2005</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140.50531574980928</v>
      </c>
      <c r="F14" s="3">
        <v>1.8002192312973193</v>
      </c>
      <c r="G14" s="3">
        <v>391.95099536737803</v>
      </c>
      <c r="H14" s="3" t="s">
        <v>415</v>
      </c>
      <c r="I14" s="3">
        <v>14.566932719415075</v>
      </c>
      <c r="J14" s="3">
        <v>30.312445827037479</v>
      </c>
      <c r="K14" s="3">
        <v>49.300147496780383</v>
      </c>
      <c r="L14" s="3">
        <v>0.73825850968042706</v>
      </c>
      <c r="M14" s="3">
        <v>26.267737590623991</v>
      </c>
      <c r="N14" s="3">
        <v>59.578006824621461</v>
      </c>
      <c r="O14" s="3">
        <v>7.2002205024822139</v>
      </c>
      <c r="P14" s="3">
        <v>2.1573419695077471</v>
      </c>
      <c r="Q14" s="3">
        <v>2.4460553769889595</v>
      </c>
      <c r="R14" s="3">
        <v>2.3157604867906225</v>
      </c>
      <c r="S14" s="3">
        <v>0.98757696001177453</v>
      </c>
      <c r="T14" s="3">
        <v>31.454012260869767</v>
      </c>
      <c r="U14" s="3">
        <v>16.639139484861456</v>
      </c>
      <c r="V14" s="3">
        <v>9.189947255972271</v>
      </c>
      <c r="W14" s="3">
        <v>5.0545599269815646</v>
      </c>
      <c r="X14" s="3">
        <v>8.1123271142349018E-3</v>
      </c>
      <c r="Y14" s="3">
        <v>0.1592453281413366</v>
      </c>
      <c r="Z14" s="3">
        <v>0.11738325548433409</v>
      </c>
      <c r="AA14" s="3">
        <v>1.38836055611156E-2</v>
      </c>
      <c r="AB14" s="3">
        <v>0.29862451630102121</v>
      </c>
      <c r="AC14" s="3">
        <v>26.485072671586678</v>
      </c>
      <c r="AD14" s="3">
        <v>1.3045961576331569E-2</v>
      </c>
      <c r="AE14" s="51"/>
      <c r="AF14" s="22">
        <v>82691.62</v>
      </c>
      <c r="AG14" s="22">
        <v>363953.68824599998</v>
      </c>
      <c r="AH14" s="22">
        <v>64763.621156280002</v>
      </c>
      <c r="AI14" s="22">
        <v>1156</v>
      </c>
      <c r="AJ14" s="22" t="s">
        <v>416</v>
      </c>
      <c r="AK14" s="22" t="s">
        <v>418</v>
      </c>
      <c r="AL14" s="40" t="s">
        <v>49</v>
      </c>
    </row>
    <row r="15" spans="1:38" ht="26.25" customHeight="1" thickBot="1" x14ac:dyDescent="0.45">
      <c r="A15" s="60" t="s">
        <v>53</v>
      </c>
      <c r="B15" s="60" t="s">
        <v>54</v>
      </c>
      <c r="C15" s="61" t="s">
        <v>55</v>
      </c>
      <c r="D15" s="62"/>
      <c r="E15" s="3">
        <v>4.8452567739627597</v>
      </c>
      <c r="F15" s="3">
        <v>9.1338196957398505</v>
      </c>
      <c r="G15" s="3">
        <v>30.315122878094535</v>
      </c>
      <c r="H15" s="3" t="s">
        <v>415</v>
      </c>
      <c r="I15" s="3">
        <v>0.47964245638980957</v>
      </c>
      <c r="J15" s="3">
        <v>0.61865592204650843</v>
      </c>
      <c r="K15" s="3">
        <v>0.85898428640215818</v>
      </c>
      <c r="L15" s="3">
        <v>3.0047624592960724E-2</v>
      </c>
      <c r="M15" s="3">
        <v>0.69417551507180641</v>
      </c>
      <c r="N15" s="3">
        <v>0.157486814841584</v>
      </c>
      <c r="O15" s="3">
        <v>0.16947518239843484</v>
      </c>
      <c r="P15" s="3">
        <v>0.17915517666528408</v>
      </c>
      <c r="Q15" s="3">
        <v>0.10334598373435701</v>
      </c>
      <c r="R15" s="3">
        <v>0.13671576408318101</v>
      </c>
      <c r="S15" s="3">
        <v>0.18718233041659602</v>
      </c>
      <c r="T15" s="3">
        <v>6.1073562134441195</v>
      </c>
      <c r="U15" s="3">
        <v>6.0273461441920702E-2</v>
      </c>
      <c r="V15" s="3">
        <v>2.7815135143881897</v>
      </c>
      <c r="W15" s="3">
        <v>5.8888717057291505E-2</v>
      </c>
      <c r="X15" s="3">
        <v>1.8714731177406403E-5</v>
      </c>
      <c r="Y15" s="3">
        <v>1.37890264009916E-4</v>
      </c>
      <c r="Z15" s="3">
        <v>1.23651402770305E-4</v>
      </c>
      <c r="AA15" s="3">
        <v>1.80655680881763E-4</v>
      </c>
      <c r="AB15" s="3">
        <v>4.6091207883938999E-4</v>
      </c>
      <c r="AC15" s="3" t="s">
        <v>415</v>
      </c>
      <c r="AD15" s="3" t="s">
        <v>415</v>
      </c>
      <c r="AE15" s="51"/>
      <c r="AF15" s="22">
        <v>53135.855784136897</v>
      </c>
      <c r="AG15" s="22" t="s">
        <v>416</v>
      </c>
      <c r="AH15" s="22" t="s">
        <v>417</v>
      </c>
      <c r="AI15" s="22" t="s">
        <v>416</v>
      </c>
      <c r="AJ15" s="22" t="s">
        <v>416</v>
      </c>
      <c r="AK15" s="22" t="s">
        <v>418</v>
      </c>
      <c r="AL15" s="40" t="s">
        <v>49</v>
      </c>
    </row>
    <row r="16" spans="1:38" ht="26.25" customHeight="1" thickBot="1" x14ac:dyDescent="0.45">
      <c r="A16" s="60" t="s">
        <v>53</v>
      </c>
      <c r="B16" s="60" t="s">
        <v>56</v>
      </c>
      <c r="C16" s="61" t="s">
        <v>57</v>
      </c>
      <c r="D16" s="62"/>
      <c r="E16" s="3">
        <v>0.13919599999999999</v>
      </c>
      <c r="F16" s="3">
        <v>4.0664000000000004E-3</v>
      </c>
      <c r="G16" s="3">
        <v>4.3948400000000002E-4</v>
      </c>
      <c r="H16" s="3" t="s">
        <v>415</v>
      </c>
      <c r="I16" s="3">
        <v>1.39196E-3</v>
      </c>
      <c r="J16" s="3">
        <v>1.39196E-3</v>
      </c>
      <c r="K16" s="3">
        <v>1.39196E-3</v>
      </c>
      <c r="L16" s="3">
        <v>3.4799000000000003E-5</v>
      </c>
      <c r="M16" s="3">
        <v>6.0996000000000002E-2</v>
      </c>
      <c r="N16" s="3">
        <v>2.3460000000000001E-6</v>
      </c>
      <c r="O16" s="3">
        <v>3.9099999999999994E-7</v>
      </c>
      <c r="P16" s="3">
        <v>1.5640000000000001E-4</v>
      </c>
      <c r="Q16" s="3">
        <v>1.8767999999999999E-4</v>
      </c>
      <c r="R16" s="3">
        <v>1.1886400000000002E-6</v>
      </c>
      <c r="S16" s="3">
        <v>1.1886400000000001E-7</v>
      </c>
      <c r="T16" s="3">
        <v>7.9763999999999993E-7</v>
      </c>
      <c r="U16" s="3">
        <v>1.7516799999999998E-5</v>
      </c>
      <c r="V16" s="3">
        <v>2.3460000000000001E-6</v>
      </c>
      <c r="W16" s="3">
        <v>7.8200000000000014E-4</v>
      </c>
      <c r="X16" s="3">
        <v>8.7583999999999999E-7</v>
      </c>
      <c r="Y16" s="3">
        <v>1.31376E-6</v>
      </c>
      <c r="Z16" s="3">
        <v>1.31376E-6</v>
      </c>
      <c r="AA16" s="3">
        <v>1.31376E-6</v>
      </c>
      <c r="AB16" s="3">
        <v>4.8171199999999997E-6</v>
      </c>
      <c r="AC16" s="3" t="s">
        <v>415</v>
      </c>
      <c r="AD16" s="3" t="s">
        <v>415</v>
      </c>
      <c r="AE16" s="51"/>
      <c r="AF16" s="22" t="s">
        <v>416</v>
      </c>
      <c r="AG16" s="22" t="s">
        <v>416</v>
      </c>
      <c r="AH16" s="22">
        <v>1564</v>
      </c>
      <c r="AI16" s="22" t="s">
        <v>416</v>
      </c>
      <c r="AJ16" s="22" t="s">
        <v>416</v>
      </c>
      <c r="AK16" s="22" t="s">
        <v>418</v>
      </c>
      <c r="AL16" s="40" t="s">
        <v>49</v>
      </c>
    </row>
    <row r="17" spans="1:38" ht="26.25" customHeight="1" thickBot="1" x14ac:dyDescent="0.45">
      <c r="A17" s="60" t="s">
        <v>53</v>
      </c>
      <c r="B17" s="60" t="s">
        <v>58</v>
      </c>
      <c r="C17" s="61" t="s">
        <v>59</v>
      </c>
      <c r="D17" s="62"/>
      <c r="E17" s="3">
        <v>0.33208237585625566</v>
      </c>
      <c r="F17" s="3">
        <v>7.5775719387755153E-2</v>
      </c>
      <c r="G17" s="3">
        <v>0.25671190832087692</v>
      </c>
      <c r="H17" s="3" t="s">
        <v>415</v>
      </c>
      <c r="I17" s="3">
        <v>4.0841967524401068E-3</v>
      </c>
      <c r="J17" s="3">
        <v>4.0841967524401068E-3</v>
      </c>
      <c r="K17" s="3">
        <v>4.0841967524401068E-3</v>
      </c>
      <c r="L17" s="3">
        <v>2.2859038700976044E-3</v>
      </c>
      <c r="M17" s="3">
        <v>1.3559050026619343E-2</v>
      </c>
      <c r="N17" s="3">
        <v>5.0127554924578555E-5</v>
      </c>
      <c r="O17" s="3">
        <v>3.990023584738245E-6</v>
      </c>
      <c r="P17" s="3">
        <v>1.6837809508429469E-3</v>
      </c>
      <c r="Q17" s="3">
        <v>3.1339865385980495E-4</v>
      </c>
      <c r="R17" s="3">
        <v>8.0763874001774653E-5</v>
      </c>
      <c r="S17" s="3">
        <v>5.2888974800354937E-5</v>
      </c>
      <c r="T17" s="3">
        <v>4.1578594001774648E-5</v>
      </c>
      <c r="U17" s="3">
        <v>2.0066995323868688E-4</v>
      </c>
      <c r="V17" s="3">
        <v>8.1617244631765774E-3</v>
      </c>
      <c r="W17" s="3">
        <v>1.8835609600709863E-3</v>
      </c>
      <c r="X17" s="3">
        <v>3.8998338686779062E-4</v>
      </c>
      <c r="Y17" s="3">
        <v>3.0702610026619344E-3</v>
      </c>
      <c r="Z17" s="3">
        <v>3.5033303549245786E-4</v>
      </c>
      <c r="AA17" s="3">
        <v>3.0945358030168589E-4</v>
      </c>
      <c r="AB17" s="3">
        <v>4.1200310053238686E-3</v>
      </c>
      <c r="AC17" s="3" t="s">
        <v>415</v>
      </c>
      <c r="AD17" s="3" t="s">
        <v>415</v>
      </c>
      <c r="AE17" s="51"/>
      <c r="AF17" s="22">
        <v>204.09</v>
      </c>
      <c r="AG17" s="22" t="s">
        <v>416</v>
      </c>
      <c r="AH17" s="22">
        <v>3072.7595385980499</v>
      </c>
      <c r="AI17" s="22" t="s">
        <v>416</v>
      </c>
      <c r="AJ17" s="22" t="s">
        <v>416</v>
      </c>
      <c r="AK17" s="22" t="s">
        <v>418</v>
      </c>
      <c r="AL17" s="40" t="s">
        <v>49</v>
      </c>
    </row>
    <row r="18" spans="1:38" ht="26.25" customHeight="1" thickBot="1" x14ac:dyDescent="0.45">
      <c r="A18" s="60" t="s">
        <v>53</v>
      </c>
      <c r="B18" s="60" t="s">
        <v>60</v>
      </c>
      <c r="C18" s="61" t="s">
        <v>61</v>
      </c>
      <c r="D18" s="62"/>
      <c r="E18" s="3">
        <v>4.7875319945430341</v>
      </c>
      <c r="F18" s="3">
        <v>0.28400619897959184</v>
      </c>
      <c r="G18" s="3">
        <v>11.542626605680123</v>
      </c>
      <c r="H18" s="3" t="s">
        <v>451</v>
      </c>
      <c r="I18" s="3">
        <v>0.17910903893522626</v>
      </c>
      <c r="J18" s="3">
        <v>0.17910903893522626</v>
      </c>
      <c r="K18" s="3">
        <v>0.17910903893522626</v>
      </c>
      <c r="L18" s="3">
        <v>0.10030000155740906</v>
      </c>
      <c r="M18" s="3">
        <v>0.59112890656610473</v>
      </c>
      <c r="N18" s="3">
        <v>7.4518221472937008E-4</v>
      </c>
      <c r="O18" s="3">
        <v>5.6084717568766647E-5</v>
      </c>
      <c r="P18" s="3">
        <v>2.4862125412599828E-3</v>
      </c>
      <c r="Q18" s="3">
        <v>5.3006245208518199E-4</v>
      </c>
      <c r="R18" s="3" t="s">
        <v>417</v>
      </c>
      <c r="S18" s="3">
        <v>1.9769734507542147E-3</v>
      </c>
      <c r="T18" s="3" t="s">
        <v>417</v>
      </c>
      <c r="U18" s="3">
        <v>1.1367016322094056E-3</v>
      </c>
      <c r="V18" s="3">
        <v>0.26161338425022185</v>
      </c>
      <c r="W18" s="3">
        <v>1.3896780150842945E-2</v>
      </c>
      <c r="X18" s="3">
        <v>1.7017047094055011E-2</v>
      </c>
      <c r="Y18" s="3">
        <v>0.13433783065661048</v>
      </c>
      <c r="Z18" s="3">
        <v>1.5226970421472938E-2</v>
      </c>
      <c r="AA18" s="3">
        <v>1.3435848141082521E-2</v>
      </c>
      <c r="AB18" s="3">
        <v>0.18001769631322095</v>
      </c>
      <c r="AC18" s="3" t="s">
        <v>415</v>
      </c>
      <c r="AD18" s="3" t="s">
        <v>415</v>
      </c>
      <c r="AE18" s="51"/>
      <c r="AF18" s="22">
        <v>8955.35</v>
      </c>
      <c r="AG18" s="22" t="s">
        <v>417</v>
      </c>
      <c r="AH18" s="22">
        <v>2614.0195208518198</v>
      </c>
      <c r="AI18" s="22" t="s">
        <v>416</v>
      </c>
      <c r="AJ18" s="22" t="s">
        <v>416</v>
      </c>
      <c r="AK18" s="22" t="s">
        <v>418</v>
      </c>
      <c r="AL18" s="40" t="s">
        <v>49</v>
      </c>
    </row>
    <row r="19" spans="1:38" ht="26.25" customHeight="1" thickBot="1" x14ac:dyDescent="0.45">
      <c r="A19" s="60" t="s">
        <v>53</v>
      </c>
      <c r="B19" s="60" t="s">
        <v>62</v>
      </c>
      <c r="C19" s="61" t="s">
        <v>63</v>
      </c>
      <c r="D19" s="62"/>
      <c r="E19" s="3">
        <v>4.8546348445130416</v>
      </c>
      <c r="F19" s="3">
        <v>0.27955597850608005</v>
      </c>
      <c r="G19" s="3">
        <v>6.8087306225571105</v>
      </c>
      <c r="H19" s="3" t="s">
        <v>451</v>
      </c>
      <c r="I19" s="3">
        <v>0.18287329142997</v>
      </c>
      <c r="J19" s="3">
        <v>0.18287329142997</v>
      </c>
      <c r="K19" s="3">
        <v>0.18287329142997</v>
      </c>
      <c r="L19" s="3">
        <v>0.10240814441719882</v>
      </c>
      <c r="M19" s="3">
        <v>0.60354042003990993</v>
      </c>
      <c r="N19" s="3">
        <v>7.5586154644856015E-4</v>
      </c>
      <c r="O19" s="3">
        <v>5.6855811173064005E-5</v>
      </c>
      <c r="P19" s="3">
        <v>2.2938347418384004E-3</v>
      </c>
      <c r="Q19" s="3">
        <v>4.9590093039600012E-4</v>
      </c>
      <c r="R19" s="3">
        <v>1.8575227961664801E-3</v>
      </c>
      <c r="S19" s="3">
        <v>2.0173486262332965E-3</v>
      </c>
      <c r="T19" s="3">
        <v>1.0195579136648002E-4</v>
      </c>
      <c r="U19" s="3">
        <v>1.1343178763196804E-3</v>
      </c>
      <c r="V19" s="3">
        <v>0.26678139952704083</v>
      </c>
      <c r="W19" s="3">
        <v>1.3953296056659202E-2</v>
      </c>
      <c r="X19" s="3">
        <v>1.737439395881845E-2</v>
      </c>
      <c r="Y19" s="3">
        <v>0.13716009846399099</v>
      </c>
      <c r="Z19" s="3">
        <v>1.5546520384444856E-2</v>
      </c>
      <c r="AA19" s="3">
        <v>1.3717760435727679E-2</v>
      </c>
      <c r="AB19" s="3">
        <v>0.18379877324298197</v>
      </c>
      <c r="AC19" s="3" t="s">
        <v>415</v>
      </c>
      <c r="AD19" s="3" t="s">
        <v>415</v>
      </c>
      <c r="AE19" s="51"/>
      <c r="AF19" s="22">
        <v>9143.5781500000012</v>
      </c>
      <c r="AG19" s="22" t="s">
        <v>416</v>
      </c>
      <c r="AH19" s="22">
        <v>2215.9358589600001</v>
      </c>
      <c r="AI19" s="22" t="s">
        <v>416</v>
      </c>
      <c r="AJ19" s="22" t="s">
        <v>416</v>
      </c>
      <c r="AK19" s="22" t="s">
        <v>418</v>
      </c>
      <c r="AL19" s="40" t="s">
        <v>49</v>
      </c>
    </row>
    <row r="20" spans="1:38" ht="26.25" customHeight="1" thickBot="1" x14ac:dyDescent="0.45">
      <c r="A20" s="60" t="s">
        <v>53</v>
      </c>
      <c r="B20" s="60" t="s">
        <v>64</v>
      </c>
      <c r="C20" s="61" t="s">
        <v>65</v>
      </c>
      <c r="D20" s="62"/>
      <c r="E20" s="3">
        <v>1.2570669135492456</v>
      </c>
      <c r="F20" s="3">
        <v>8.2684913265306054E-2</v>
      </c>
      <c r="G20" s="3">
        <v>2.5816660963730795</v>
      </c>
      <c r="H20" s="3" t="s">
        <v>451</v>
      </c>
      <c r="I20" s="3">
        <v>4.5822261668145514E-2</v>
      </c>
      <c r="J20" s="3">
        <v>4.5822261668145514E-2</v>
      </c>
      <c r="K20" s="3">
        <v>4.5822261668145514E-2</v>
      </c>
      <c r="L20" s="3">
        <v>2.5660018466725824E-2</v>
      </c>
      <c r="M20" s="3">
        <v>0.15124265637976933</v>
      </c>
      <c r="N20" s="3">
        <v>1.9543733025732032E-4</v>
      </c>
      <c r="O20" s="3">
        <v>1.4740652475598932E-5</v>
      </c>
      <c r="P20" s="3">
        <v>8.7146788535935908E-4</v>
      </c>
      <c r="Q20" s="3">
        <v>1.7920237506654799E-4</v>
      </c>
      <c r="R20" s="3">
        <v>4.7257513575865132E-4</v>
      </c>
      <c r="S20" s="3">
        <v>5.069076271517303E-4</v>
      </c>
      <c r="T20" s="3">
        <v>3.2689695758651239E-5</v>
      </c>
      <c r="U20" s="3">
        <v>3.1609045953859787E-4</v>
      </c>
      <c r="V20" s="3">
        <v>6.7247463007985814E-2</v>
      </c>
      <c r="W20" s="3">
        <v>3.7819434303460499E-3</v>
      </c>
      <c r="X20" s="3">
        <v>4.353828385980479E-3</v>
      </c>
      <c r="Y20" s="3">
        <v>3.4369253637976931E-2</v>
      </c>
      <c r="Z20" s="3">
        <v>3.8960341730257318E-3</v>
      </c>
      <c r="AA20" s="3">
        <v>3.437798078970719E-3</v>
      </c>
      <c r="AB20" s="3">
        <v>4.6056914275953861E-2</v>
      </c>
      <c r="AC20" s="3" t="s">
        <v>415</v>
      </c>
      <c r="AD20" s="3" t="s">
        <v>415</v>
      </c>
      <c r="AE20" s="51"/>
      <c r="AF20" s="22">
        <v>2291.0700000000002</v>
      </c>
      <c r="AG20" s="22" t="s">
        <v>416</v>
      </c>
      <c r="AH20" s="22">
        <v>1104.7027506654799</v>
      </c>
      <c r="AI20" s="22" t="s">
        <v>416</v>
      </c>
      <c r="AJ20" s="22" t="s">
        <v>416</v>
      </c>
      <c r="AK20" s="22" t="s">
        <v>418</v>
      </c>
      <c r="AL20" s="40" t="s">
        <v>49</v>
      </c>
    </row>
    <row r="21" spans="1:38" ht="26.25" customHeight="1" thickBot="1" x14ac:dyDescent="0.45">
      <c r="A21" s="60" t="s">
        <v>53</v>
      </c>
      <c r="B21" s="60" t="s">
        <v>66</v>
      </c>
      <c r="C21" s="61" t="s">
        <v>67</v>
      </c>
      <c r="D21" s="62"/>
      <c r="E21" s="3">
        <v>4.6325427290319174</v>
      </c>
      <c r="F21" s="3">
        <v>2.998743385480326</v>
      </c>
      <c r="G21" s="3">
        <v>7.1850905204323299</v>
      </c>
      <c r="H21" s="3">
        <v>0.332038</v>
      </c>
      <c r="I21" s="3">
        <v>1.4219853020589155</v>
      </c>
      <c r="J21" s="3">
        <v>1.4516730891973655</v>
      </c>
      <c r="K21" s="3">
        <v>1.5166422569717155</v>
      </c>
      <c r="L21" s="3">
        <v>0.42806699877823029</v>
      </c>
      <c r="M21" s="3">
        <v>5.8384542928705372</v>
      </c>
      <c r="N21" s="3">
        <v>0.28406161048786771</v>
      </c>
      <c r="O21" s="3">
        <v>0.11725933671713099</v>
      </c>
      <c r="P21" s="3">
        <v>1.0917592152791276E-2</v>
      </c>
      <c r="Q21" s="3">
        <v>3.6273566660881989E-3</v>
      </c>
      <c r="R21" s="3">
        <v>0.21193927399960044</v>
      </c>
      <c r="S21" s="3">
        <v>6.0691526094260095E-2</v>
      </c>
      <c r="T21" s="3">
        <v>2.2060271958575465E-2</v>
      </c>
      <c r="U21" s="3">
        <v>6.0552911916651551E-3</v>
      </c>
      <c r="V21" s="3">
        <v>4.8517855289565839</v>
      </c>
      <c r="W21" s="3">
        <v>0.9716250371331685</v>
      </c>
      <c r="X21" s="3">
        <v>0.11630719028482779</v>
      </c>
      <c r="Y21" s="3">
        <v>0.26102287816094372</v>
      </c>
      <c r="Z21" s="3">
        <v>6.3415397973901777E-2</v>
      </c>
      <c r="AA21" s="3">
        <v>5.151896874525419E-2</v>
      </c>
      <c r="AB21" s="3">
        <v>0.49226443516492746</v>
      </c>
      <c r="AC21" s="3">
        <v>1.90532002871E-4</v>
      </c>
      <c r="AD21" s="3">
        <v>5.2242645948500005E-2</v>
      </c>
      <c r="AE21" s="51"/>
      <c r="AF21" s="22">
        <v>6621.6</v>
      </c>
      <c r="AG21" s="22">
        <v>307.30968204999999</v>
      </c>
      <c r="AH21" s="22">
        <v>4944.0993788819897</v>
      </c>
      <c r="AI21" s="22">
        <v>8974</v>
      </c>
      <c r="AJ21" s="22" t="s">
        <v>416</v>
      </c>
      <c r="AK21" s="22" t="s">
        <v>418</v>
      </c>
      <c r="AL21" s="40" t="s">
        <v>49</v>
      </c>
    </row>
    <row r="22" spans="1:38" ht="26.25" customHeight="1" thickBot="1" x14ac:dyDescent="0.45">
      <c r="A22" s="60" t="s">
        <v>53</v>
      </c>
      <c r="B22" s="64" t="s">
        <v>68</v>
      </c>
      <c r="C22" s="61" t="s">
        <v>69</v>
      </c>
      <c r="D22" s="62"/>
      <c r="E22" s="3">
        <v>30.954245718660545</v>
      </c>
      <c r="F22" s="3">
        <v>2.0358392800205172</v>
      </c>
      <c r="G22" s="3">
        <v>43.781502111737147</v>
      </c>
      <c r="H22" s="3">
        <v>1.8144800000000003E-2</v>
      </c>
      <c r="I22" s="3">
        <v>0.70432832012518842</v>
      </c>
      <c r="J22" s="3">
        <v>0.70579952012518843</v>
      </c>
      <c r="K22" s="3">
        <v>0.70923232012518833</v>
      </c>
      <c r="L22" s="3">
        <v>0.37520017927010552</v>
      </c>
      <c r="M22" s="3">
        <v>13.84835011534796</v>
      </c>
      <c r="N22" s="3">
        <v>1.6668338260122606</v>
      </c>
      <c r="O22" s="3">
        <v>2.8744189801389552E-2</v>
      </c>
      <c r="P22" s="3">
        <v>0.10142670016090713</v>
      </c>
      <c r="Q22" s="3">
        <v>5.0331769158747784E-2</v>
      </c>
      <c r="R22" s="3">
        <v>0.18397308399139189</v>
      </c>
      <c r="S22" s="3">
        <v>0.22555704099007712</v>
      </c>
      <c r="T22" s="3">
        <v>0.16141159413337006</v>
      </c>
      <c r="U22" s="3">
        <v>2.5919685866040532E-2</v>
      </c>
      <c r="V22" s="3">
        <v>3.6370638981095231</v>
      </c>
      <c r="W22" s="3">
        <v>2.5947551098456834</v>
      </c>
      <c r="X22" s="3">
        <v>0.62591070863051279</v>
      </c>
      <c r="Y22" s="3">
        <v>1.2103235119856872</v>
      </c>
      <c r="Z22" s="3">
        <v>0.34849827393110894</v>
      </c>
      <c r="AA22" s="3">
        <v>0.27758054064772913</v>
      </c>
      <c r="AB22" s="3">
        <v>2.4623130351950384</v>
      </c>
      <c r="AC22" s="3">
        <v>1.00911881251768E-2</v>
      </c>
      <c r="AD22" s="3">
        <v>2.0946455228388001</v>
      </c>
      <c r="AE22" s="51"/>
      <c r="AF22" s="22">
        <v>31783.616006259417</v>
      </c>
      <c r="AG22" s="22">
        <v>11332.644415639999</v>
      </c>
      <c r="AH22" s="22" t="s">
        <v>416</v>
      </c>
      <c r="AI22" s="22">
        <v>490.40000000000003</v>
      </c>
      <c r="AJ22" s="22">
        <v>988.62675400000001</v>
      </c>
      <c r="AK22" s="22" t="s">
        <v>418</v>
      </c>
      <c r="AL22" s="40" t="s">
        <v>49</v>
      </c>
    </row>
    <row r="23" spans="1:38" ht="26.25" customHeight="1" thickBot="1" x14ac:dyDescent="0.45">
      <c r="A23" s="60" t="s">
        <v>70</v>
      </c>
      <c r="B23" s="64" t="s">
        <v>392</v>
      </c>
      <c r="C23" s="61" t="s">
        <v>388</v>
      </c>
      <c r="D23" s="103"/>
      <c r="E23" s="3">
        <v>7.0279039999999995</v>
      </c>
      <c r="F23" s="3">
        <v>0.80638900000000002</v>
      </c>
      <c r="G23" s="3">
        <v>0.13789999999999999</v>
      </c>
      <c r="H23" s="3">
        <v>1.7859999999999998E-3</v>
      </c>
      <c r="I23" s="3">
        <v>0.41921299999999995</v>
      </c>
      <c r="J23" s="3">
        <v>0.41921299999999995</v>
      </c>
      <c r="K23" s="3">
        <v>0.41921299999999995</v>
      </c>
      <c r="L23" s="3">
        <v>0.25751299999999999</v>
      </c>
      <c r="M23" s="3">
        <v>2.2237610000000001</v>
      </c>
      <c r="N23" s="3" t="s">
        <v>415</v>
      </c>
      <c r="O23" s="3">
        <v>1.9700000000000002E-6</v>
      </c>
      <c r="P23" s="3" t="s">
        <v>415</v>
      </c>
      <c r="Q23" s="3" t="s">
        <v>418</v>
      </c>
      <c r="R23" s="3">
        <v>9.8500000000000006E-6</v>
      </c>
      <c r="S23" s="3">
        <v>3.3489999999999995E-4</v>
      </c>
      <c r="T23" s="3">
        <v>1.3789999999999998E-5</v>
      </c>
      <c r="U23" s="3">
        <v>1.9700000000000002E-6</v>
      </c>
      <c r="V23" s="3">
        <v>1.9699999999999999E-4</v>
      </c>
      <c r="W23" s="3" t="s">
        <v>418</v>
      </c>
      <c r="X23" s="3">
        <v>5.9099999999999993E-6</v>
      </c>
      <c r="Y23" s="3">
        <v>9.8500000000000006E-6</v>
      </c>
      <c r="Z23" s="3" t="s">
        <v>418</v>
      </c>
      <c r="AA23" s="3" t="s">
        <v>418</v>
      </c>
      <c r="AB23" s="3" t="s">
        <v>418</v>
      </c>
      <c r="AC23" s="3" t="s">
        <v>418</v>
      </c>
      <c r="AD23" s="3" t="s">
        <v>418</v>
      </c>
      <c r="AE23" s="51"/>
      <c r="AF23" s="22">
        <v>9424.8999999999978</v>
      </c>
      <c r="AG23" s="22" t="s">
        <v>416</v>
      </c>
      <c r="AH23" s="22" t="s">
        <v>416</v>
      </c>
      <c r="AI23" s="22" t="s">
        <v>416</v>
      </c>
      <c r="AJ23" s="22" t="s">
        <v>416</v>
      </c>
      <c r="AK23" s="22" t="s">
        <v>418</v>
      </c>
      <c r="AL23" s="40" t="s">
        <v>49</v>
      </c>
    </row>
    <row r="24" spans="1:38" ht="26.25" customHeight="1" thickBot="1" x14ac:dyDescent="0.45">
      <c r="A24" s="65" t="s">
        <v>53</v>
      </c>
      <c r="B24" s="64" t="s">
        <v>71</v>
      </c>
      <c r="C24" s="61" t="s">
        <v>72</v>
      </c>
      <c r="D24" s="62"/>
      <c r="E24" s="3">
        <v>14.585552642994815</v>
      </c>
      <c r="F24" s="3">
        <v>1.0133614525727344</v>
      </c>
      <c r="G24" s="3">
        <v>28.462542572891056</v>
      </c>
      <c r="H24" s="3">
        <v>2.7217199999999997E-2</v>
      </c>
      <c r="I24" s="3">
        <v>0.65634891311408805</v>
      </c>
      <c r="J24" s="3">
        <v>0.65855571311408811</v>
      </c>
      <c r="K24" s="3">
        <v>0.66370491311408808</v>
      </c>
      <c r="L24" s="3">
        <v>0.33871809059073943</v>
      </c>
      <c r="M24" s="3">
        <v>2.2455122344370939</v>
      </c>
      <c r="N24" s="3">
        <v>2.2122940541755374E-2</v>
      </c>
      <c r="O24" s="3">
        <v>9.7327598219093814E-3</v>
      </c>
      <c r="P24" s="3">
        <v>6.1029301311778753E-3</v>
      </c>
      <c r="Q24" s="3">
        <v>1.4088479365211768E-3</v>
      </c>
      <c r="R24" s="3">
        <v>2.2509490307360932E-2</v>
      </c>
      <c r="S24" s="3">
        <v>1.0511991458771386E-2</v>
      </c>
      <c r="T24" s="3">
        <v>1.7496200169084567E-3</v>
      </c>
      <c r="U24" s="3">
        <v>3.6659323753484253E-3</v>
      </c>
      <c r="V24" s="3">
        <v>1.1822063628903168</v>
      </c>
      <c r="W24" s="3">
        <v>0.11457832106013345</v>
      </c>
      <c r="X24" s="3">
        <v>5.9928502516202173E-2</v>
      </c>
      <c r="Y24" s="3">
        <v>0.42680344865100533</v>
      </c>
      <c r="Z24" s="3">
        <v>5.0718555988787994E-2</v>
      </c>
      <c r="AA24" s="3">
        <v>4.4449253294559274E-2</v>
      </c>
      <c r="AB24" s="3">
        <v>0.5818997604505548</v>
      </c>
      <c r="AC24" s="3">
        <v>3.6779999999999998E-3</v>
      </c>
      <c r="AD24" s="3">
        <v>4.4135999999999992E-5</v>
      </c>
      <c r="AE24" s="51"/>
      <c r="AF24" s="22">
        <v>27668.074429439988</v>
      </c>
      <c r="AG24" s="22" t="s">
        <v>416</v>
      </c>
      <c r="AH24" s="22">
        <v>4390.4170363797703</v>
      </c>
      <c r="AI24" s="22">
        <v>735.59999999999991</v>
      </c>
      <c r="AJ24" s="22" t="s">
        <v>416</v>
      </c>
      <c r="AK24" s="22" t="s">
        <v>418</v>
      </c>
      <c r="AL24" s="40" t="s">
        <v>49</v>
      </c>
    </row>
    <row r="25" spans="1:38" ht="26.25" customHeight="1" thickBot="1" x14ac:dyDescent="0.45">
      <c r="A25" s="60" t="s">
        <v>73</v>
      </c>
      <c r="B25" s="64" t="s">
        <v>74</v>
      </c>
      <c r="C25" s="66" t="s">
        <v>75</v>
      </c>
      <c r="D25" s="62"/>
      <c r="E25" s="3">
        <v>1.0864045474050001</v>
      </c>
      <c r="F25" s="3">
        <v>6.7902369120000023E-3</v>
      </c>
      <c r="G25" s="3">
        <v>6.5237321754000002E-2</v>
      </c>
      <c r="H25" s="3" t="s">
        <v>415</v>
      </c>
      <c r="I25" s="3">
        <v>9.2435870049999997E-3</v>
      </c>
      <c r="J25" s="3">
        <v>9.2435870049999997E-3</v>
      </c>
      <c r="K25" s="3" t="s">
        <v>415</v>
      </c>
      <c r="L25" s="3">
        <v>4.436921762399999E-3</v>
      </c>
      <c r="M25" s="3">
        <v>0.62971350300599993</v>
      </c>
      <c r="N25" s="3" t="s">
        <v>415</v>
      </c>
      <c r="O25" s="3" t="s">
        <v>415</v>
      </c>
      <c r="P25" s="3" t="s">
        <v>415</v>
      </c>
      <c r="Q25" s="3" t="s">
        <v>415</v>
      </c>
      <c r="R25" s="3" t="s">
        <v>415</v>
      </c>
      <c r="S25" s="3" t="s">
        <v>415</v>
      </c>
      <c r="T25" s="3" t="s">
        <v>415</v>
      </c>
      <c r="U25" s="3" t="s">
        <v>415</v>
      </c>
      <c r="V25" s="3" t="s">
        <v>415</v>
      </c>
      <c r="W25" s="3" t="s">
        <v>415</v>
      </c>
      <c r="X25" s="3" t="s">
        <v>415</v>
      </c>
      <c r="Y25" s="3" t="s">
        <v>415</v>
      </c>
      <c r="Z25" s="3" t="s">
        <v>415</v>
      </c>
      <c r="AA25" s="3" t="s">
        <v>415</v>
      </c>
      <c r="AB25" s="3">
        <v>4.1730099999999997E-4</v>
      </c>
      <c r="AC25" s="3" t="s">
        <v>418</v>
      </c>
      <c r="AD25" s="3" t="s">
        <v>418</v>
      </c>
      <c r="AE25" s="51"/>
      <c r="AF25" s="22">
        <v>3475.4404964184246</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0.44482228781100003</v>
      </c>
      <c r="F26" s="3">
        <v>4.3765013909999994E-3</v>
      </c>
      <c r="G26" s="3">
        <v>3.5342944244000002E-2</v>
      </c>
      <c r="H26" s="3" t="s">
        <v>415</v>
      </c>
      <c r="I26" s="3">
        <v>3.1513210380000002E-3</v>
      </c>
      <c r="J26" s="3">
        <v>3.1513210380000002E-3</v>
      </c>
      <c r="K26" s="3" t="s">
        <v>415</v>
      </c>
      <c r="L26" s="3">
        <v>1.5126340982399998E-3</v>
      </c>
      <c r="M26" s="3">
        <v>0.50107210528800006</v>
      </c>
      <c r="N26" s="3" t="s">
        <v>415</v>
      </c>
      <c r="O26" s="3" t="s">
        <v>415</v>
      </c>
      <c r="P26" s="3" t="s">
        <v>415</v>
      </c>
      <c r="Q26" s="3" t="s">
        <v>415</v>
      </c>
      <c r="R26" s="3" t="s">
        <v>415</v>
      </c>
      <c r="S26" s="3" t="s">
        <v>415</v>
      </c>
      <c r="T26" s="3" t="s">
        <v>415</v>
      </c>
      <c r="U26" s="3" t="s">
        <v>415</v>
      </c>
      <c r="V26" s="3" t="s">
        <v>415</v>
      </c>
      <c r="W26" s="3" t="s">
        <v>415</v>
      </c>
      <c r="X26" s="3" t="s">
        <v>415</v>
      </c>
      <c r="Y26" s="3" t="s">
        <v>415</v>
      </c>
      <c r="Z26" s="3" t="s">
        <v>415</v>
      </c>
      <c r="AA26" s="3" t="s">
        <v>415</v>
      </c>
      <c r="AB26" s="3">
        <v>2.6896799999999996E-4</v>
      </c>
      <c r="AC26" s="3" t="s">
        <v>418</v>
      </c>
      <c r="AD26" s="3" t="s">
        <v>418</v>
      </c>
      <c r="AE26" s="51"/>
      <c r="AF26" s="22">
        <v>1882.8538592697353</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32.467372090884702</v>
      </c>
      <c r="F27" s="3">
        <v>51.134</v>
      </c>
      <c r="G27" s="3">
        <v>0.33261743448711473</v>
      </c>
      <c r="H27" s="3">
        <v>1.8570164825723099</v>
      </c>
      <c r="I27" s="3">
        <v>0.4257488636983659</v>
      </c>
      <c r="J27" s="3">
        <v>0.4257488636983659</v>
      </c>
      <c r="K27" s="3">
        <v>0.4257488636983659</v>
      </c>
      <c r="L27" s="3">
        <v>0.17799999999999999</v>
      </c>
      <c r="M27" s="3">
        <v>265.14337045280104</v>
      </c>
      <c r="N27" s="3">
        <v>4.9443649611672497E-3</v>
      </c>
      <c r="O27" s="3">
        <v>4.047465144364789E-2</v>
      </c>
      <c r="P27" s="3">
        <v>2.7138613042821728E-2</v>
      </c>
      <c r="Q27" s="3">
        <v>8.7703619315188629E-4</v>
      </c>
      <c r="R27" s="3">
        <v>0.1909708326480421</v>
      </c>
      <c r="S27" s="3">
        <v>6.8239452749267784</v>
      </c>
      <c r="T27" s="3">
        <v>0.28537155121147284</v>
      </c>
      <c r="U27" s="3">
        <v>4.0335155296509245E-2</v>
      </c>
      <c r="V27" s="3">
        <v>4.0408731272555043</v>
      </c>
      <c r="W27" s="3">
        <v>0.87742294843326696</v>
      </c>
      <c r="X27" s="3">
        <v>2.3019937118030648E-2</v>
      </c>
      <c r="Y27" s="3">
        <v>2.7507359650610901E-2</v>
      </c>
      <c r="Z27" s="3">
        <v>1.8750266358588723E-2</v>
      </c>
      <c r="AA27" s="3">
        <v>2.8171875197164926E-2</v>
      </c>
      <c r="AB27" s="3">
        <v>9.7449438324395191E-2</v>
      </c>
      <c r="AC27" s="3" t="s">
        <v>415</v>
      </c>
      <c r="AD27" s="3" t="s">
        <v>415</v>
      </c>
      <c r="AE27" s="51"/>
      <c r="AF27" s="22">
        <v>138959.52157018319</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15.020300807113951</v>
      </c>
      <c r="F28" s="3">
        <v>15.728</v>
      </c>
      <c r="G28" s="3">
        <v>9.093178876811113E-2</v>
      </c>
      <c r="H28" s="3">
        <v>0.10540274068398797</v>
      </c>
      <c r="I28" s="3">
        <v>0.33001831069839493</v>
      </c>
      <c r="J28" s="3">
        <v>0.33001831069839493</v>
      </c>
      <c r="K28" s="3">
        <v>0.33001831069839493</v>
      </c>
      <c r="L28" s="3">
        <v>0.26259461477545776</v>
      </c>
      <c r="M28" s="3">
        <v>107.17470368134732</v>
      </c>
      <c r="N28" s="3">
        <v>8.826894908104502E-4</v>
      </c>
      <c r="O28" s="3">
        <v>6.5640020157133917E-3</v>
      </c>
      <c r="P28" s="3">
        <v>5.7145458751408753E-3</v>
      </c>
      <c r="Q28" s="3">
        <v>1.5951344533615905E-4</v>
      </c>
      <c r="R28" s="3">
        <v>3.3474843143247113E-2</v>
      </c>
      <c r="S28" s="3">
        <v>1.107355092477933</v>
      </c>
      <c r="T28" s="3">
        <v>4.6179897112444059E-2</v>
      </c>
      <c r="U28" s="3">
        <v>6.5583261208984984E-3</v>
      </c>
      <c r="V28" s="3">
        <v>0.65902040258030037</v>
      </c>
      <c r="W28" s="3">
        <v>0.36742788743987648</v>
      </c>
      <c r="X28" s="3">
        <v>9.9368268317970906E-3</v>
      </c>
      <c r="Y28" s="3">
        <v>1.1729710977725856E-2</v>
      </c>
      <c r="Z28" s="3">
        <v>8.4966752571120786E-3</v>
      </c>
      <c r="AA28" s="3">
        <v>1.038818492184683E-2</v>
      </c>
      <c r="AB28" s="3">
        <v>4.0551397988481855E-2</v>
      </c>
      <c r="AC28" s="3" t="s">
        <v>415</v>
      </c>
      <c r="AD28" s="3" t="s">
        <v>415</v>
      </c>
      <c r="AE28" s="51"/>
      <c r="AF28" s="22">
        <v>33782.929706406401</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97.630556655937809</v>
      </c>
      <c r="F29" s="3">
        <v>9.7434058357608233</v>
      </c>
      <c r="G29" s="3">
        <v>0.25194827665420122</v>
      </c>
      <c r="H29" s="3">
        <v>2.2424736459755585E-2</v>
      </c>
      <c r="I29" s="3">
        <v>4.0753196970557273</v>
      </c>
      <c r="J29" s="3">
        <v>4.0753196970557273</v>
      </c>
      <c r="K29" s="3">
        <v>4.0753196970557273</v>
      </c>
      <c r="L29" s="3">
        <v>1.3951652981009626</v>
      </c>
      <c r="M29" s="3">
        <v>24.881427733307827</v>
      </c>
      <c r="N29" s="3">
        <v>1.0646949962812289E-3</v>
      </c>
      <c r="O29" s="3">
        <v>8.0183058315850524E-3</v>
      </c>
      <c r="P29" s="3">
        <v>1.0750686447352767E-2</v>
      </c>
      <c r="Q29" s="3">
        <v>2.0284314051608983E-4</v>
      </c>
      <c r="R29" s="3">
        <v>5.0575916465244355E-2</v>
      </c>
      <c r="S29" s="3">
        <v>1.3622936281568729</v>
      </c>
      <c r="T29" s="3">
        <v>5.5771791345444091E-2</v>
      </c>
      <c r="U29" s="3">
        <v>8.0850042252583326E-3</v>
      </c>
      <c r="V29" s="3">
        <v>0.81813047021601482</v>
      </c>
      <c r="W29" s="3">
        <v>0.411841379032507</v>
      </c>
      <c r="X29" s="3">
        <v>5.9232938982547376E-3</v>
      </c>
      <c r="Y29" s="3">
        <v>3.5868835272764785E-2</v>
      </c>
      <c r="Z29" s="3">
        <v>4.0080955378190383E-2</v>
      </c>
      <c r="AA29" s="3">
        <v>9.2140127306184812E-3</v>
      </c>
      <c r="AB29" s="3">
        <v>9.1087097279828375E-2</v>
      </c>
      <c r="AC29" s="3" t="s">
        <v>415</v>
      </c>
      <c r="AD29" s="3" t="s">
        <v>415</v>
      </c>
      <c r="AE29" s="51"/>
      <c r="AF29" s="22">
        <v>72820.862616475744</v>
      </c>
      <c r="AG29" s="22" t="s">
        <v>418</v>
      </c>
      <c r="AH29" s="22">
        <v>489.79591836734699</v>
      </c>
      <c r="AI29" s="22" t="s">
        <v>418</v>
      </c>
      <c r="AJ29" s="22" t="s">
        <v>418</v>
      </c>
      <c r="AK29" s="22" t="s">
        <v>418</v>
      </c>
      <c r="AL29" s="40" t="s">
        <v>49</v>
      </c>
    </row>
    <row r="30" spans="1:38" ht="26.25" customHeight="1" thickBot="1" x14ac:dyDescent="0.45">
      <c r="A30" s="60" t="s">
        <v>78</v>
      </c>
      <c r="B30" s="60" t="s">
        <v>85</v>
      </c>
      <c r="C30" s="61" t="s">
        <v>86</v>
      </c>
      <c r="D30" s="62"/>
      <c r="E30" s="3">
        <v>2.025439954394062</v>
      </c>
      <c r="F30" s="3">
        <v>16.18</v>
      </c>
      <c r="G30" s="3">
        <v>2.2123336906080919E-2</v>
      </c>
      <c r="H30" s="3">
        <v>1.0806356738165183E-2</v>
      </c>
      <c r="I30" s="3">
        <v>0.18327598823130259</v>
      </c>
      <c r="J30" s="3">
        <v>0.18327598823130259</v>
      </c>
      <c r="K30" s="3">
        <v>0.18327598823130259</v>
      </c>
      <c r="L30" s="3">
        <v>1.7296157163167087E-2</v>
      </c>
      <c r="M30" s="3">
        <v>95.911511851000995</v>
      </c>
      <c r="N30" s="3">
        <v>4.1713036085268246E-4</v>
      </c>
      <c r="O30" s="3">
        <v>2.4825708366776689E-3</v>
      </c>
      <c r="P30" s="3">
        <v>2.2251853378335361E-3</v>
      </c>
      <c r="Q30" s="3">
        <v>7.6603108744964637E-5</v>
      </c>
      <c r="R30" s="3">
        <v>1.180968080588158E-2</v>
      </c>
      <c r="S30" s="3">
        <v>0.41580842111013372</v>
      </c>
      <c r="T30" s="3">
        <v>1.7592191277950656E-2</v>
      </c>
      <c r="U30" s="3">
        <v>2.275875732756648E-3</v>
      </c>
      <c r="V30" s="3">
        <v>0.24846007661400427</v>
      </c>
      <c r="W30" s="3">
        <v>0.16459668292212049</v>
      </c>
      <c r="X30" s="3">
        <v>2.9889045462820688E-3</v>
      </c>
      <c r="Y30" s="3">
        <v>4.5082842064394311E-3</v>
      </c>
      <c r="Z30" s="3">
        <v>2.1251937871821528E-3</v>
      </c>
      <c r="AA30" s="3">
        <v>5.1423336904374084E-3</v>
      </c>
      <c r="AB30" s="3">
        <v>1.4764716230341061E-2</v>
      </c>
      <c r="AC30" s="3" t="s">
        <v>415</v>
      </c>
      <c r="AD30" s="3" t="s">
        <v>415</v>
      </c>
      <c r="AE30" s="51"/>
      <c r="AF30" s="22">
        <v>9175.866106934669</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17.707000000000001</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1.0722454622095297</v>
      </c>
      <c r="J32" s="3">
        <v>1.8812233060515537</v>
      </c>
      <c r="K32" s="3">
        <v>2.6302794426737415</v>
      </c>
      <c r="L32" s="3">
        <v>0.20279644627665402</v>
      </c>
      <c r="M32" s="3" t="s">
        <v>415</v>
      </c>
      <c r="N32" s="3">
        <v>9.2332445518641855</v>
      </c>
      <c r="O32" s="3">
        <v>3.9308998730775667E-2</v>
      </c>
      <c r="P32" s="3" t="s">
        <v>415</v>
      </c>
      <c r="Q32" s="3">
        <v>0.10504455344909384</v>
      </c>
      <c r="R32" s="3">
        <v>3.4582291846118278</v>
      </c>
      <c r="S32" s="3">
        <v>76.028631942966598</v>
      </c>
      <c r="T32" s="3">
        <v>0.52369746993489541</v>
      </c>
      <c r="U32" s="3">
        <v>5.5567919945240865E-2</v>
      </c>
      <c r="V32" s="3">
        <v>22.502670694819063</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0.45539430772927902</v>
      </c>
      <c r="J33" s="3">
        <v>0.8433227920912576</v>
      </c>
      <c r="K33" s="3">
        <v>1.6866455841825152</v>
      </c>
      <c r="L33" s="3">
        <v>1.7878443192334656E-2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1749.9967990874491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t="s">
        <v>416</v>
      </c>
      <c r="AG35" s="22" t="s">
        <v>416</v>
      </c>
      <c r="AH35" s="22" t="s">
        <v>416</v>
      </c>
      <c r="AI35" s="22" t="s">
        <v>416</v>
      </c>
      <c r="AJ35" s="22" t="s">
        <v>416</v>
      </c>
      <c r="AK35" s="22" t="s">
        <v>416</v>
      </c>
      <c r="AL35" s="40" t="s">
        <v>49</v>
      </c>
    </row>
    <row r="36" spans="1:38" ht="26.25" customHeight="1" thickBot="1" x14ac:dyDescent="0.45">
      <c r="A36" s="60" t="s">
        <v>95</v>
      </c>
      <c r="B36" s="60" t="s">
        <v>98</v>
      </c>
      <c r="C36" s="61" t="s">
        <v>99</v>
      </c>
      <c r="D36" s="62"/>
      <c r="E36" s="3">
        <v>45.31</v>
      </c>
      <c r="F36" s="3">
        <v>1.2253179446446087</v>
      </c>
      <c r="G36" s="3">
        <v>35.9</v>
      </c>
      <c r="H36" s="3" t="s">
        <v>415</v>
      </c>
      <c r="I36" s="3">
        <v>1.506720234147783</v>
      </c>
      <c r="J36" s="3">
        <v>1.6495877943855981</v>
      </c>
      <c r="K36" s="3">
        <v>1.6495877943855981</v>
      </c>
      <c r="L36" s="3">
        <v>3.851224791493154E-2</v>
      </c>
      <c r="M36" s="3">
        <v>2.7016165605644398</v>
      </c>
      <c r="N36" s="3">
        <v>0.10131999999999999</v>
      </c>
      <c r="O36" s="3">
        <v>9.7999999999999997E-3</v>
      </c>
      <c r="P36" s="3">
        <v>1.636E-2</v>
      </c>
      <c r="Q36" s="3">
        <v>0.23480000000000004</v>
      </c>
      <c r="R36" s="3">
        <v>0.25112000000000001</v>
      </c>
      <c r="S36" s="3">
        <v>0.69613999999999998</v>
      </c>
      <c r="T36" s="3">
        <v>10.76</v>
      </c>
      <c r="U36" s="3">
        <v>0.10126</v>
      </c>
      <c r="V36" s="3">
        <v>0.78480000000000005</v>
      </c>
      <c r="W36" s="3">
        <v>0.19586000000000001</v>
      </c>
      <c r="X36" s="3">
        <v>2.2859999999999998E-3</v>
      </c>
      <c r="Y36" s="3">
        <v>1.306E-2</v>
      </c>
      <c r="Z36" s="3">
        <v>9.7999999999999997E-3</v>
      </c>
      <c r="AA36" s="3">
        <v>3.2620000000000001E-3</v>
      </c>
      <c r="AB36" s="3">
        <v>2.8407999999999999E-2</v>
      </c>
      <c r="AC36" s="3">
        <v>7.1879999999999999E-2</v>
      </c>
      <c r="AD36" s="3">
        <v>0.19828399999999996</v>
      </c>
      <c r="AE36" s="51"/>
      <c r="AF36" s="22">
        <v>33573</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5.1281999999999994E-3</v>
      </c>
      <c r="F37" s="3">
        <v>1.5938999999999999E-3</v>
      </c>
      <c r="G37" s="3" t="s">
        <v>416</v>
      </c>
      <c r="H37" s="3" t="s">
        <v>415</v>
      </c>
      <c r="I37" s="3">
        <v>5.4054000000000001E-5</v>
      </c>
      <c r="J37" s="3">
        <v>5.4054000000000001E-5</v>
      </c>
      <c r="K37" s="3">
        <v>5.4054000000000001E-5</v>
      </c>
      <c r="L37" s="3">
        <v>2.16216E-6</v>
      </c>
      <c r="M37" s="3">
        <v>2.0096999999999997E-3</v>
      </c>
      <c r="N37" s="3">
        <v>7.6229999999999988E-7</v>
      </c>
      <c r="O37" s="3">
        <v>6.2369999999999995E-8</v>
      </c>
      <c r="P37" s="3">
        <v>3.7421999999999995E-5</v>
      </c>
      <c r="Q37" s="3">
        <v>6.9300000000000006E-6</v>
      </c>
      <c r="R37" s="3">
        <v>9.0089999999999992E-7</v>
      </c>
      <c r="S37" s="3">
        <v>1.8017999999999999E-7</v>
      </c>
      <c r="T37" s="3">
        <v>9.0089999999999992E-7</v>
      </c>
      <c r="U37" s="3">
        <v>4.0194E-6</v>
      </c>
      <c r="V37" s="3">
        <v>5.0588999999999993E-5</v>
      </c>
      <c r="W37" s="3">
        <v>3.6035999999999992E-5</v>
      </c>
      <c r="X37" s="3">
        <v>4.9895999999999999E-8</v>
      </c>
      <c r="Y37" s="3">
        <v>2.0097000000000001E-7</v>
      </c>
      <c r="Z37" s="3">
        <v>7.6230000000000002E-8</v>
      </c>
      <c r="AA37" s="3">
        <v>7.4844000000000005E-8</v>
      </c>
      <c r="AB37" s="3">
        <v>4.0194000000000001E-7</v>
      </c>
      <c r="AC37" s="3" t="s">
        <v>418</v>
      </c>
      <c r="AD37" s="3" t="s">
        <v>418</v>
      </c>
      <c r="AE37" s="51"/>
      <c r="AF37" s="22" t="s">
        <v>416</v>
      </c>
      <c r="AG37" s="22" t="s">
        <v>416</v>
      </c>
      <c r="AH37" s="22">
        <v>69.3</v>
      </c>
      <c r="AI37" s="22" t="s">
        <v>416</v>
      </c>
      <c r="AJ37" s="22" t="s">
        <v>416</v>
      </c>
      <c r="AK37" s="22" t="s">
        <v>418</v>
      </c>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t="s">
        <v>416</v>
      </c>
      <c r="AG38" s="22" t="s">
        <v>416</v>
      </c>
      <c r="AH38" s="22" t="s">
        <v>416</v>
      </c>
      <c r="AI38" s="22" t="s">
        <v>416</v>
      </c>
      <c r="AJ38" s="22" t="s">
        <v>416</v>
      </c>
      <c r="AK38" s="22" t="s">
        <v>416</v>
      </c>
      <c r="AL38" s="40" t="s">
        <v>49</v>
      </c>
    </row>
    <row r="39" spans="1:38" ht="26.25" customHeight="1" thickBot="1" x14ac:dyDescent="0.45">
      <c r="A39" s="60" t="s">
        <v>103</v>
      </c>
      <c r="B39" s="60" t="s">
        <v>104</v>
      </c>
      <c r="C39" s="61" t="s">
        <v>389</v>
      </c>
      <c r="D39" s="62"/>
      <c r="E39" s="3">
        <v>5.9493740559032826</v>
      </c>
      <c r="F39" s="3">
        <v>0.32493630855102046</v>
      </c>
      <c r="G39" s="3">
        <v>2.7944239579717207</v>
      </c>
      <c r="H39" s="3" t="s">
        <v>451</v>
      </c>
      <c r="I39" s="3">
        <v>0.21218684554303457</v>
      </c>
      <c r="J39" s="3">
        <v>0.22981184254303461</v>
      </c>
      <c r="K39" s="3">
        <v>0.23038325254303463</v>
      </c>
      <c r="L39" s="3">
        <v>0.11311881370172136</v>
      </c>
      <c r="M39" s="3">
        <v>0.9276215976512866</v>
      </c>
      <c r="N39" s="3">
        <v>4.8508633115350488E-2</v>
      </c>
      <c r="O39" s="3">
        <v>1.1410109982165038E-2</v>
      </c>
      <c r="P39" s="3">
        <v>9.9264782990239608E-3</v>
      </c>
      <c r="Q39" s="3">
        <v>7.947671068500442E-2</v>
      </c>
      <c r="R39" s="3">
        <v>1.2404949409050575E-2</v>
      </c>
      <c r="S39" s="3">
        <v>3.897113028181011E-2</v>
      </c>
      <c r="T39" s="3">
        <v>8.6107284090505762E-3</v>
      </c>
      <c r="U39" s="3">
        <v>3.9748322517302571E-2</v>
      </c>
      <c r="V39" s="3">
        <v>0.6943383322005322</v>
      </c>
      <c r="W39" s="3">
        <v>6.707422436202308E-2</v>
      </c>
      <c r="X39" s="3">
        <v>3.7521887427320313E-3</v>
      </c>
      <c r="Y39" s="3">
        <v>5.0990437258651286E-3</v>
      </c>
      <c r="Z39" s="3">
        <v>1.9701502625350488E-3</v>
      </c>
      <c r="AA39" s="3">
        <v>1.541855123598048E-3</v>
      </c>
      <c r="AB39" s="3">
        <v>1.2363237854730256E-2</v>
      </c>
      <c r="AC39" s="3">
        <v>4.1793571999999999E-3</v>
      </c>
      <c r="AD39" s="3">
        <v>1.38795397139E-2</v>
      </c>
      <c r="AE39" s="51"/>
      <c r="AF39" s="22">
        <v>18767.03</v>
      </c>
      <c r="AG39" s="22">
        <v>81.63</v>
      </c>
      <c r="AH39" s="22">
        <v>3073.6468500443698</v>
      </c>
      <c r="AI39" s="22">
        <v>213</v>
      </c>
      <c r="AJ39" s="22" t="s">
        <v>416</v>
      </c>
      <c r="AK39" s="22" t="s">
        <v>418</v>
      </c>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t="s">
        <v>417</v>
      </c>
      <c r="AG40" s="22" t="s">
        <v>417</v>
      </c>
      <c r="AH40" s="22" t="s">
        <v>417</v>
      </c>
      <c r="AI40" s="22" t="s">
        <v>417</v>
      </c>
      <c r="AJ40" s="22" t="s">
        <v>417</v>
      </c>
      <c r="AK40" s="22" t="s">
        <v>417</v>
      </c>
      <c r="AL40" s="40" t="s">
        <v>49</v>
      </c>
    </row>
    <row r="41" spans="1:38" ht="26.25" customHeight="1" thickBot="1" x14ac:dyDescent="0.45">
      <c r="A41" s="60" t="s">
        <v>103</v>
      </c>
      <c r="B41" s="60" t="s">
        <v>106</v>
      </c>
      <c r="C41" s="61" t="s">
        <v>399</v>
      </c>
      <c r="D41" s="62"/>
      <c r="E41" s="3">
        <v>8.3995125511857847</v>
      </c>
      <c r="F41" s="3">
        <v>17.715013511261457</v>
      </c>
      <c r="G41" s="3">
        <v>18.491142454839089</v>
      </c>
      <c r="H41" s="3">
        <v>2.1209576247922848</v>
      </c>
      <c r="I41" s="3">
        <v>23.267235319416631</v>
      </c>
      <c r="J41" s="3">
        <v>23.85274396773017</v>
      </c>
      <c r="K41" s="3">
        <v>25.027189248357239</v>
      </c>
      <c r="L41" s="3">
        <v>1.9282713522815789</v>
      </c>
      <c r="M41" s="3">
        <v>125.68272510792821</v>
      </c>
      <c r="N41" s="3">
        <v>0.81112011596211564</v>
      </c>
      <c r="O41" s="3">
        <v>0.38242580943951771</v>
      </c>
      <c r="P41" s="3">
        <v>3.5028973894752007E-2</v>
      </c>
      <c r="Q41" s="3">
        <v>6.518225714394801E-3</v>
      </c>
      <c r="R41" s="3">
        <v>0.70389486846567817</v>
      </c>
      <c r="S41" s="3">
        <v>0.19630191978765538</v>
      </c>
      <c r="T41" s="3">
        <v>6.1004436363808826E-2</v>
      </c>
      <c r="U41" s="3">
        <v>1.5116995790794709E-2</v>
      </c>
      <c r="V41" s="3">
        <v>15.131767687224677</v>
      </c>
      <c r="W41" s="3">
        <v>24.296456726861908</v>
      </c>
      <c r="X41" s="3">
        <v>3.5953060836579267</v>
      </c>
      <c r="Y41" s="3">
        <v>3.3083232542661674</v>
      </c>
      <c r="Z41" s="3">
        <v>1.2596930109458857</v>
      </c>
      <c r="AA41" s="3">
        <v>2.1215585210544092</v>
      </c>
      <c r="AB41" s="3">
        <v>10.28488086992439</v>
      </c>
      <c r="AC41" s="3">
        <v>0.14704090536146971</v>
      </c>
      <c r="AD41" s="3">
        <v>2.257388988939325E-2</v>
      </c>
      <c r="AE41" s="51"/>
      <c r="AF41" s="22">
        <v>132411.89000000001</v>
      </c>
      <c r="AG41" s="22">
        <v>122.428</v>
      </c>
      <c r="AH41" s="22">
        <v>3022.18278615794</v>
      </c>
      <c r="AI41" s="22">
        <v>29393</v>
      </c>
      <c r="AJ41" s="22" t="s">
        <v>420</v>
      </c>
      <c r="AK41" s="22" t="s">
        <v>418</v>
      </c>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t="s">
        <v>417</v>
      </c>
      <c r="AG42" s="22" t="s">
        <v>417</v>
      </c>
      <c r="AH42" s="22" t="s">
        <v>417</v>
      </c>
      <c r="AI42" s="22" t="s">
        <v>417</v>
      </c>
      <c r="AJ42" s="22" t="s">
        <v>417</v>
      </c>
      <c r="AK42" s="22" t="s">
        <v>417</v>
      </c>
      <c r="AL42" s="40" t="s">
        <v>49</v>
      </c>
    </row>
    <row r="43" spans="1:38" ht="26.25" customHeight="1" thickBot="1" x14ac:dyDescent="0.45">
      <c r="A43" s="60" t="s">
        <v>103</v>
      </c>
      <c r="B43" s="60" t="s">
        <v>109</v>
      </c>
      <c r="C43" s="61" t="s">
        <v>110</v>
      </c>
      <c r="D43" s="62"/>
      <c r="E43" s="3">
        <v>0.87161371769999996</v>
      </c>
      <c r="F43" s="3">
        <v>0.1884239241</v>
      </c>
      <c r="G43" s="3">
        <v>0.48447016632592266</v>
      </c>
      <c r="H43" s="3">
        <v>1.7871000000000001E-2</v>
      </c>
      <c r="I43" s="3">
        <v>0.10723052829999999</v>
      </c>
      <c r="J43" s="3">
        <v>0.11200266040000001</v>
      </c>
      <c r="K43" s="3">
        <v>0.1160989204</v>
      </c>
      <c r="L43" s="3">
        <v>3.5641917607999993E-2</v>
      </c>
      <c r="M43" s="3">
        <v>0.47806351069999997</v>
      </c>
      <c r="N43" s="3">
        <v>3.2074257999999994E-2</v>
      </c>
      <c r="O43" s="3">
        <v>8.0652654000000004E-3</v>
      </c>
      <c r="P43" s="3">
        <v>2.1459296000000002E-3</v>
      </c>
      <c r="Q43" s="3">
        <v>1.1716879799999996E-2</v>
      </c>
      <c r="R43" s="3">
        <v>1.40907714E-2</v>
      </c>
      <c r="S43" s="3">
        <v>1.0027287999999999E-2</v>
      </c>
      <c r="T43" s="3">
        <v>3.3625675999999997E-3</v>
      </c>
      <c r="U43" s="3">
        <v>6.0336188999999991E-3</v>
      </c>
      <c r="V43" s="3">
        <v>0.36387248399999994</v>
      </c>
      <c r="W43" s="3">
        <v>7.5986019399999993E-2</v>
      </c>
      <c r="X43" s="3">
        <v>9.4842640811000009E-3</v>
      </c>
      <c r="Y43" s="3">
        <v>1.3786460535E-2</v>
      </c>
      <c r="Z43" s="3">
        <v>4.8412059673E-3</v>
      </c>
      <c r="AA43" s="3">
        <v>3.8263358535E-3</v>
      </c>
      <c r="AB43" s="3">
        <v>3.1938266436900002E-2</v>
      </c>
      <c r="AC43" s="3">
        <v>2.4783515999999999E-3</v>
      </c>
      <c r="AD43" s="3">
        <v>1.7399580000000005E-2</v>
      </c>
      <c r="AE43" s="51"/>
      <c r="AF43" s="22">
        <v>2670.5689999999995</v>
      </c>
      <c r="AG43" s="22">
        <v>102.18</v>
      </c>
      <c r="AH43" s="22" t="s">
        <v>416</v>
      </c>
      <c r="AI43" s="22">
        <v>483</v>
      </c>
      <c r="AJ43" s="22" t="s">
        <v>416</v>
      </c>
      <c r="AK43" s="22" t="s">
        <v>418</v>
      </c>
      <c r="AL43" s="40" t="s">
        <v>49</v>
      </c>
    </row>
    <row r="44" spans="1:38" ht="26.25" customHeight="1" thickBot="1" x14ac:dyDescent="0.45">
      <c r="A44" s="60" t="s">
        <v>70</v>
      </c>
      <c r="B44" s="60" t="s">
        <v>111</v>
      </c>
      <c r="C44" s="61" t="s">
        <v>112</v>
      </c>
      <c r="D44" s="62"/>
      <c r="E44" s="3">
        <v>26.538917795536339</v>
      </c>
      <c r="F44" s="3">
        <v>6.5783001922411781</v>
      </c>
      <c r="G44" s="3">
        <v>7.971092077588221E-2</v>
      </c>
      <c r="H44" s="3">
        <v>6.2355322271558768E-3</v>
      </c>
      <c r="I44" s="3">
        <v>1.5263304426034119</v>
      </c>
      <c r="J44" s="3">
        <v>1.5263304426034119</v>
      </c>
      <c r="K44" s="3">
        <v>1.5263304426034119</v>
      </c>
      <c r="L44" s="3">
        <v>0.85377080236036451</v>
      </c>
      <c r="M44" s="3">
        <v>30.629445737485394</v>
      </c>
      <c r="N44" s="3">
        <v>1.5313999999999998E-3</v>
      </c>
      <c r="O44" s="3">
        <v>7.9710920775882218E-6</v>
      </c>
      <c r="P44" s="3" t="s">
        <v>415</v>
      </c>
      <c r="Q44" s="3" t="s">
        <v>418</v>
      </c>
      <c r="R44" s="3">
        <v>3.9855460387941106E-5</v>
      </c>
      <c r="S44" s="3">
        <v>1.3550856531899975E-3</v>
      </c>
      <c r="T44" s="3">
        <v>5.5797644543117542E-5</v>
      </c>
      <c r="U44" s="3">
        <v>7.9710920775882218E-6</v>
      </c>
      <c r="V44" s="3">
        <v>7.9710920775882214E-4</v>
      </c>
      <c r="W44" s="3" t="s">
        <v>418</v>
      </c>
      <c r="X44" s="3">
        <v>2.4227368310352886E-5</v>
      </c>
      <c r="Y44" s="3">
        <v>3.9541368310352878E-5</v>
      </c>
      <c r="Z44" s="3" t="s">
        <v>418</v>
      </c>
      <c r="AA44" s="3" t="s">
        <v>418</v>
      </c>
      <c r="AB44" s="3" t="s">
        <v>418</v>
      </c>
      <c r="AC44" s="3" t="s">
        <v>418</v>
      </c>
      <c r="AD44" s="3" t="s">
        <v>418</v>
      </c>
      <c r="AE44" s="51"/>
      <c r="AF44" s="22">
        <v>34077.674999999996</v>
      </c>
      <c r="AG44" s="22" t="s">
        <v>416</v>
      </c>
      <c r="AH44" s="22" t="s">
        <v>416</v>
      </c>
      <c r="AI44" s="22" t="s">
        <v>416</v>
      </c>
      <c r="AJ44" s="22" t="s">
        <v>416</v>
      </c>
      <c r="AK44" s="22" t="s">
        <v>418</v>
      </c>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t="s">
        <v>417</v>
      </c>
      <c r="AG45" s="22" t="s">
        <v>417</v>
      </c>
      <c r="AH45" s="22" t="s">
        <v>417</v>
      </c>
      <c r="AI45" s="22" t="s">
        <v>417</v>
      </c>
      <c r="AJ45" s="22" t="s">
        <v>417</v>
      </c>
      <c r="AK45" s="22" t="s">
        <v>417</v>
      </c>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t="s">
        <v>417</v>
      </c>
      <c r="AG46" s="22" t="s">
        <v>417</v>
      </c>
      <c r="AH46" s="22" t="s">
        <v>417</v>
      </c>
      <c r="AI46" s="22" t="s">
        <v>417</v>
      </c>
      <c r="AJ46" s="22" t="s">
        <v>417</v>
      </c>
      <c r="AK46" s="22" t="s">
        <v>417</v>
      </c>
      <c r="AL46" s="40" t="s">
        <v>49</v>
      </c>
    </row>
    <row r="47" spans="1:38" ht="26.25" customHeight="1" thickBot="1" x14ac:dyDescent="0.45">
      <c r="A47" s="60" t="s">
        <v>70</v>
      </c>
      <c r="B47" s="60" t="s">
        <v>117</v>
      </c>
      <c r="C47" s="61" t="s">
        <v>118</v>
      </c>
      <c r="D47" s="62"/>
      <c r="E47" s="3">
        <v>2.5805709677059996</v>
      </c>
      <c r="F47" s="3">
        <v>0.36544478102799</v>
      </c>
      <c r="G47" s="3">
        <v>3.2665455287417711E-2</v>
      </c>
      <c r="H47" s="3" t="s">
        <v>415</v>
      </c>
      <c r="I47" s="3" t="s">
        <v>415</v>
      </c>
      <c r="J47" s="3" t="s">
        <v>415</v>
      </c>
      <c r="K47" s="3" t="s">
        <v>415</v>
      </c>
      <c r="L47" s="3" t="s">
        <v>415</v>
      </c>
      <c r="M47" s="3">
        <v>20.579236831073157</v>
      </c>
      <c r="N47" s="3" t="s">
        <v>415</v>
      </c>
      <c r="O47" s="3" t="s">
        <v>415</v>
      </c>
      <c r="P47" s="3" t="s">
        <v>415</v>
      </c>
      <c r="Q47" s="3" t="s">
        <v>415</v>
      </c>
      <c r="R47" s="3" t="s">
        <v>415</v>
      </c>
      <c r="S47" s="3" t="s">
        <v>415</v>
      </c>
      <c r="T47" s="3" t="s">
        <v>415</v>
      </c>
      <c r="U47" s="3" t="s">
        <v>415</v>
      </c>
      <c r="V47" s="3" t="s">
        <v>415</v>
      </c>
      <c r="W47" s="3" t="s">
        <v>415</v>
      </c>
      <c r="X47" s="3" t="s">
        <v>415</v>
      </c>
      <c r="Y47" s="3" t="s">
        <v>415</v>
      </c>
      <c r="Z47" s="3" t="s">
        <v>415</v>
      </c>
      <c r="AA47" s="3" t="s">
        <v>415</v>
      </c>
      <c r="AB47" s="3" t="s">
        <v>415</v>
      </c>
      <c r="AC47" s="3" t="s">
        <v>415</v>
      </c>
      <c r="AD47" s="3" t="s">
        <v>415</v>
      </c>
      <c r="AE47" s="51"/>
      <c r="AF47" s="22">
        <v>7308.8956205597124</v>
      </c>
      <c r="AG47" s="22" t="s">
        <v>415</v>
      </c>
      <c r="AH47" s="22" t="s">
        <v>415</v>
      </c>
      <c r="AI47" s="22" t="s">
        <v>415</v>
      </c>
      <c r="AJ47" s="22" t="s">
        <v>415</v>
      </c>
      <c r="AK47" s="22" t="s">
        <v>415</v>
      </c>
      <c r="AL47" s="40" t="s">
        <v>49</v>
      </c>
    </row>
    <row r="48" spans="1:38" ht="26.25" customHeight="1" thickBot="1" x14ac:dyDescent="0.45">
      <c r="A48" s="60" t="s">
        <v>119</v>
      </c>
      <c r="B48" s="60" t="s">
        <v>120</v>
      </c>
      <c r="C48" s="61" t="s">
        <v>121</v>
      </c>
      <c r="D48" s="62"/>
      <c r="E48" s="3" t="s">
        <v>418</v>
      </c>
      <c r="F48" s="3">
        <v>14.400085000000002</v>
      </c>
      <c r="G48" s="3" t="s">
        <v>418</v>
      </c>
      <c r="H48" s="3" t="s">
        <v>418</v>
      </c>
      <c r="I48" s="3">
        <v>0.43720740000000002</v>
      </c>
      <c r="J48" s="3">
        <v>2.9147159999999999</v>
      </c>
      <c r="K48" s="3">
        <v>6.2111210000000003</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t="s">
        <v>418</v>
      </c>
      <c r="AG48" s="22" t="s">
        <v>418</v>
      </c>
      <c r="AH48" s="22" t="s">
        <v>418</v>
      </c>
      <c r="AI48" s="22" t="s">
        <v>418</v>
      </c>
      <c r="AJ48" s="22" t="s">
        <v>418</v>
      </c>
      <c r="AK48" s="22">
        <v>69.397999999999996</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t="s">
        <v>418</v>
      </c>
      <c r="AG49" s="22" t="s">
        <v>418</v>
      </c>
      <c r="AH49" s="22" t="s">
        <v>418</v>
      </c>
      <c r="AI49" s="22" t="s">
        <v>418</v>
      </c>
      <c r="AJ49" s="22" t="s">
        <v>418</v>
      </c>
      <c r="AK49" s="22" t="s">
        <v>418</v>
      </c>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t="s">
        <v>418</v>
      </c>
      <c r="AG50" s="22" t="s">
        <v>418</v>
      </c>
      <c r="AH50" s="22" t="s">
        <v>418</v>
      </c>
      <c r="AI50" s="22" t="s">
        <v>418</v>
      </c>
      <c r="AJ50" s="22" t="s">
        <v>418</v>
      </c>
      <c r="AK50" s="22" t="s">
        <v>418</v>
      </c>
      <c r="AL50" s="40" t="s">
        <v>421</v>
      </c>
    </row>
    <row r="51" spans="1:38" ht="26.25" customHeight="1" thickBot="1" x14ac:dyDescent="0.45">
      <c r="A51" s="60" t="s">
        <v>119</v>
      </c>
      <c r="B51" s="64" t="s">
        <v>128</v>
      </c>
      <c r="C51" s="61" t="s">
        <v>129</v>
      </c>
      <c r="D51" s="62"/>
      <c r="E51" s="3" t="s">
        <v>418</v>
      </c>
      <c r="F51" s="3">
        <v>0.02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t="s">
        <v>418</v>
      </c>
      <c r="AG51" s="22" t="s">
        <v>418</v>
      </c>
      <c r="AH51" s="22" t="s">
        <v>418</v>
      </c>
      <c r="AI51" s="22" t="s">
        <v>418</v>
      </c>
      <c r="AJ51" s="22" t="s">
        <v>418</v>
      </c>
      <c r="AK51" s="22">
        <v>100</v>
      </c>
      <c r="AL51" s="40" t="s">
        <v>130</v>
      </c>
    </row>
    <row r="52" spans="1:38" ht="26.25" customHeight="1" thickBot="1" x14ac:dyDescent="0.45">
      <c r="A52" s="60" t="s">
        <v>119</v>
      </c>
      <c r="B52" s="64" t="s">
        <v>131</v>
      </c>
      <c r="C52" s="66" t="s">
        <v>391</v>
      </c>
      <c r="D52" s="63"/>
      <c r="E52" s="3" t="s">
        <v>445</v>
      </c>
      <c r="F52" s="3" t="s">
        <v>445</v>
      </c>
      <c r="G52" s="3" t="s">
        <v>445</v>
      </c>
      <c r="H52" s="3">
        <v>2.0463300000000004E-2</v>
      </c>
      <c r="I52" s="3" t="s">
        <v>445</v>
      </c>
      <c r="J52" s="3" t="s">
        <v>445</v>
      </c>
      <c r="K52" s="3" t="s">
        <v>445</v>
      </c>
      <c r="L52" s="3" t="s">
        <v>418</v>
      </c>
      <c r="M52" s="3">
        <v>1.6742699999999999</v>
      </c>
      <c r="N52" s="3">
        <v>9.487530000000001E-2</v>
      </c>
      <c r="O52" s="3" t="s">
        <v>417</v>
      </c>
      <c r="P52" s="3" t="s">
        <v>417</v>
      </c>
      <c r="Q52" s="3">
        <v>9.487530000000001E-2</v>
      </c>
      <c r="R52" s="3">
        <v>9.487530000000001E-2</v>
      </c>
      <c r="S52" s="3">
        <v>9.487530000000001E-2</v>
      </c>
      <c r="T52" s="3">
        <v>9.487530000000001E-2</v>
      </c>
      <c r="U52" s="3">
        <v>9.487530000000001E-2</v>
      </c>
      <c r="V52" s="3">
        <v>9.487530000000001E-2</v>
      </c>
      <c r="W52" s="3">
        <v>0.10603710000000001</v>
      </c>
      <c r="X52" s="3" t="s">
        <v>418</v>
      </c>
      <c r="Y52" s="3" t="s">
        <v>418</v>
      </c>
      <c r="Z52" s="3" t="s">
        <v>418</v>
      </c>
      <c r="AA52" s="3" t="s">
        <v>418</v>
      </c>
      <c r="AB52" s="3" t="s">
        <v>418</v>
      </c>
      <c r="AC52" s="3" t="s">
        <v>418</v>
      </c>
      <c r="AD52" s="3" t="s">
        <v>418</v>
      </c>
      <c r="AE52" s="51"/>
      <c r="AF52" s="22" t="s">
        <v>418</v>
      </c>
      <c r="AG52" s="22" t="s">
        <v>418</v>
      </c>
      <c r="AH52" s="22" t="s">
        <v>418</v>
      </c>
      <c r="AI52" s="22" t="s">
        <v>418</v>
      </c>
      <c r="AJ52" s="22" t="s">
        <v>418</v>
      </c>
      <c r="AK52" s="22">
        <v>18.603000000000002</v>
      </c>
      <c r="AL52" s="40" t="s">
        <v>132</v>
      </c>
    </row>
    <row r="53" spans="1:38" ht="26.25" customHeight="1" thickBot="1" x14ac:dyDescent="0.45">
      <c r="A53" s="60" t="s">
        <v>119</v>
      </c>
      <c r="B53" s="64" t="s">
        <v>133</v>
      </c>
      <c r="C53" s="66" t="s">
        <v>134</v>
      </c>
      <c r="D53" s="63"/>
      <c r="E53" s="3" t="s">
        <v>418</v>
      </c>
      <c r="F53" s="3">
        <v>7.8360000000000003</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t="s">
        <v>418</v>
      </c>
      <c r="AG53" s="22" t="s">
        <v>418</v>
      </c>
      <c r="AH53" s="22" t="s">
        <v>418</v>
      </c>
      <c r="AI53" s="22" t="s">
        <v>418</v>
      </c>
      <c r="AJ53" s="22" t="s">
        <v>418</v>
      </c>
      <c r="AK53" s="22">
        <v>3.9180000000000001</v>
      </c>
      <c r="AL53" s="40" t="s">
        <v>422</v>
      </c>
    </row>
    <row r="54" spans="1:38" ht="37.5" customHeight="1" thickBot="1" x14ac:dyDescent="0.45">
      <c r="A54" s="60" t="s">
        <v>119</v>
      </c>
      <c r="B54" s="64" t="s">
        <v>135</v>
      </c>
      <c r="C54" s="66" t="s">
        <v>136</v>
      </c>
      <c r="D54" s="63"/>
      <c r="E54" s="3" t="s">
        <v>418</v>
      </c>
      <c r="F54" s="3">
        <v>1.6000000000000001E-3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t="s">
        <v>418</v>
      </c>
      <c r="AG54" s="22" t="s">
        <v>418</v>
      </c>
      <c r="AH54" s="22" t="s">
        <v>418</v>
      </c>
      <c r="AI54" s="22" t="s">
        <v>418</v>
      </c>
      <c r="AJ54" s="22" t="s">
        <v>418</v>
      </c>
      <c r="AK54" s="22">
        <v>16</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t="s">
        <v>418</v>
      </c>
      <c r="AG55" s="22" t="s">
        <v>418</v>
      </c>
      <c r="AH55" s="22" t="s">
        <v>418</v>
      </c>
      <c r="AI55" s="22" t="s">
        <v>418</v>
      </c>
      <c r="AJ55" s="22" t="s">
        <v>418</v>
      </c>
      <c r="AK55" s="22" t="s">
        <v>418</v>
      </c>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t="s">
        <v>418</v>
      </c>
      <c r="AG56" s="22" t="s">
        <v>418</v>
      </c>
      <c r="AH56" s="22" t="s">
        <v>418</v>
      </c>
      <c r="AI56" s="22" t="s">
        <v>418</v>
      </c>
      <c r="AJ56" s="22" t="s">
        <v>418</v>
      </c>
      <c r="AK56" s="22" t="s">
        <v>418</v>
      </c>
      <c r="AL56" s="40"/>
    </row>
    <row r="57" spans="1:38" ht="26.25" customHeight="1" thickBot="1" x14ac:dyDescent="0.45">
      <c r="A57" s="60" t="s">
        <v>53</v>
      </c>
      <c r="B57" s="60" t="s">
        <v>142</v>
      </c>
      <c r="C57" s="61" t="s">
        <v>143</v>
      </c>
      <c r="D57" s="62"/>
      <c r="E57" s="3" t="s">
        <v>417</v>
      </c>
      <c r="F57" s="3" t="s">
        <v>417</v>
      </c>
      <c r="G57" s="3" t="s">
        <v>417</v>
      </c>
      <c r="H57" s="3" t="s">
        <v>417</v>
      </c>
      <c r="I57" s="3">
        <v>0.24587649777953371</v>
      </c>
      <c r="J57" s="3">
        <v>0.44257769600316071</v>
      </c>
      <c r="K57" s="3">
        <v>0.49175299555906743</v>
      </c>
      <c r="L57" s="3">
        <v>7.3762949333860111E-3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t="s">
        <v>418</v>
      </c>
      <c r="AG57" s="22" t="s">
        <v>418</v>
      </c>
      <c r="AH57" s="22" t="s">
        <v>418</v>
      </c>
      <c r="AI57" s="22" t="s">
        <v>418</v>
      </c>
      <c r="AJ57" s="22" t="s">
        <v>418</v>
      </c>
      <c r="AK57" s="22">
        <v>12442.361000000001</v>
      </c>
      <c r="AL57" s="40" t="s">
        <v>144</v>
      </c>
    </row>
    <row r="58" spans="1:38" ht="26.25" customHeight="1" thickBot="1" x14ac:dyDescent="0.45">
      <c r="A58" s="60" t="s">
        <v>53</v>
      </c>
      <c r="B58" s="60" t="s">
        <v>145</v>
      </c>
      <c r="C58" s="61" t="s">
        <v>146</v>
      </c>
      <c r="D58" s="62"/>
      <c r="E58" s="3" t="s">
        <v>417</v>
      </c>
      <c r="F58" s="3" t="s">
        <v>417</v>
      </c>
      <c r="G58" s="3" t="s">
        <v>417</v>
      </c>
      <c r="H58" s="3" t="s">
        <v>417</v>
      </c>
      <c r="I58" s="3">
        <v>1.517275727869476E-2</v>
      </c>
      <c r="J58" s="3">
        <v>0.10115171519129841</v>
      </c>
      <c r="K58" s="3">
        <v>0.20230343038259682</v>
      </c>
      <c r="L58" s="3">
        <v>6.9794683481995911E-5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t="s">
        <v>418</v>
      </c>
      <c r="AG58" s="22" t="s">
        <v>418</v>
      </c>
      <c r="AH58" s="22" t="s">
        <v>418</v>
      </c>
      <c r="AI58" s="22" t="s">
        <v>418</v>
      </c>
      <c r="AJ58" s="22" t="s">
        <v>418</v>
      </c>
      <c r="AK58" s="22">
        <v>505.758575956492</v>
      </c>
      <c r="AL58" s="40" t="s">
        <v>147</v>
      </c>
    </row>
    <row r="59" spans="1:38" ht="26.25" customHeight="1" thickBot="1" x14ac:dyDescent="0.45">
      <c r="A59" s="60" t="s">
        <v>53</v>
      </c>
      <c r="B59" s="68" t="s">
        <v>148</v>
      </c>
      <c r="C59" s="61" t="s">
        <v>401</v>
      </c>
      <c r="D59" s="62"/>
      <c r="E59" s="3" t="s">
        <v>417</v>
      </c>
      <c r="F59" s="3" t="s">
        <v>417</v>
      </c>
      <c r="G59" s="3" t="s">
        <v>417</v>
      </c>
      <c r="H59" s="3" t="s">
        <v>417</v>
      </c>
      <c r="I59" s="3">
        <v>3.1088704248047761E-2</v>
      </c>
      <c r="J59" s="3">
        <v>3.4974792279053729E-2</v>
      </c>
      <c r="K59" s="3">
        <v>3.8860880310059701E-2</v>
      </c>
      <c r="L59" s="3">
        <v>1.9274996633789611E-5</v>
      </c>
      <c r="M59" s="3" t="s">
        <v>417</v>
      </c>
      <c r="N59" s="3">
        <v>0.2202116550903383</v>
      </c>
      <c r="O59" s="3">
        <v>1.6839714801025873E-2</v>
      </c>
      <c r="P59" s="3">
        <v>3.8860880310059701E-4</v>
      </c>
      <c r="Q59" s="3">
        <v>2.4611890863037812E-2</v>
      </c>
      <c r="R59" s="3">
        <v>2.9793341571045771E-2</v>
      </c>
      <c r="S59" s="3">
        <v>9.0675387390139303E-4</v>
      </c>
      <c r="T59" s="3">
        <v>6.3472771173097506E-2</v>
      </c>
      <c r="U59" s="3">
        <v>0.10362901416015921</v>
      </c>
      <c r="V59" s="3">
        <v>4.7928419049073634E-2</v>
      </c>
      <c r="W59" s="3" t="s">
        <v>417</v>
      </c>
      <c r="X59" s="3" t="s">
        <v>417</v>
      </c>
      <c r="Y59" s="3" t="s">
        <v>417</v>
      </c>
      <c r="Z59" s="3" t="s">
        <v>417</v>
      </c>
      <c r="AA59" s="3" t="s">
        <v>417</v>
      </c>
      <c r="AB59" s="3" t="s">
        <v>417</v>
      </c>
      <c r="AC59" s="3" t="s">
        <v>417</v>
      </c>
      <c r="AD59" s="3" t="s">
        <v>417</v>
      </c>
      <c r="AE59" s="51"/>
      <c r="AF59" s="22" t="s">
        <v>418</v>
      </c>
      <c r="AG59" s="22" t="s">
        <v>418</v>
      </c>
      <c r="AH59" s="22" t="s">
        <v>418</v>
      </c>
      <c r="AI59" s="22" t="s">
        <v>418</v>
      </c>
      <c r="AJ59" s="22" t="s">
        <v>418</v>
      </c>
      <c r="AK59" s="22">
        <v>129536.26770019901</v>
      </c>
      <c r="AL59" s="40" t="s">
        <v>424</v>
      </c>
    </row>
    <row r="60" spans="1:38" ht="26.25" customHeight="1" thickBot="1" x14ac:dyDescent="0.45">
      <c r="A60" s="60" t="s">
        <v>53</v>
      </c>
      <c r="B60" s="68" t="s">
        <v>149</v>
      </c>
      <c r="C60" s="61" t="s">
        <v>150</v>
      </c>
      <c r="D60" s="103"/>
      <c r="E60" s="3" t="s">
        <v>418</v>
      </c>
      <c r="F60" s="3" t="s">
        <v>418</v>
      </c>
      <c r="G60" s="3" t="s">
        <v>418</v>
      </c>
      <c r="H60" s="3" t="s">
        <v>418</v>
      </c>
      <c r="I60" s="3">
        <v>0.22075000000000003</v>
      </c>
      <c r="J60" s="3">
        <v>2.2075</v>
      </c>
      <c r="K60" s="3">
        <v>4.5033000000000003</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t="s">
        <v>418</v>
      </c>
      <c r="AG60" s="22" t="s">
        <v>418</v>
      </c>
      <c r="AH60" s="22" t="s">
        <v>418</v>
      </c>
      <c r="AI60" s="22" t="s">
        <v>418</v>
      </c>
      <c r="AJ60" s="22" t="s">
        <v>418</v>
      </c>
      <c r="AK60" s="22">
        <v>44.15</v>
      </c>
      <c r="AL60" s="40" t="s">
        <v>425</v>
      </c>
    </row>
    <row r="61" spans="1:38" ht="26.25" customHeight="1" thickBot="1" x14ac:dyDescent="0.45">
      <c r="A61" s="60" t="s">
        <v>53</v>
      </c>
      <c r="B61" s="68" t="s">
        <v>151</v>
      </c>
      <c r="C61" s="61" t="s">
        <v>152</v>
      </c>
      <c r="D61" s="62"/>
      <c r="E61" s="3" t="s">
        <v>418</v>
      </c>
      <c r="F61" s="3" t="s">
        <v>418</v>
      </c>
      <c r="G61" s="3" t="s">
        <v>418</v>
      </c>
      <c r="H61" s="3" t="s">
        <v>418</v>
      </c>
      <c r="I61" s="3">
        <v>2.7357232240837694</v>
      </c>
      <c r="J61" s="3">
        <v>27.357232240837693</v>
      </c>
      <c r="K61" s="3">
        <v>91.547099046282725</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t="s">
        <v>418</v>
      </c>
      <c r="AG61" s="22" t="s">
        <v>418</v>
      </c>
      <c r="AH61" s="22" t="s">
        <v>418</v>
      </c>
      <c r="AI61" s="22" t="s">
        <v>418</v>
      </c>
      <c r="AJ61" s="22" t="s">
        <v>418</v>
      </c>
      <c r="AK61" s="22" t="s">
        <v>418</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418</v>
      </c>
      <c r="AG62" s="22" t="s">
        <v>418</v>
      </c>
      <c r="AH62" s="22" t="s">
        <v>418</v>
      </c>
      <c r="AI62" s="22" t="s">
        <v>418</v>
      </c>
      <c r="AJ62" s="22" t="s">
        <v>418</v>
      </c>
      <c r="AK62" s="22" t="s">
        <v>418</v>
      </c>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t="s">
        <v>418</v>
      </c>
      <c r="AG63" s="22" t="s">
        <v>418</v>
      </c>
      <c r="AH63" s="22" t="s">
        <v>418</v>
      </c>
      <c r="AI63" s="22" t="s">
        <v>418</v>
      </c>
      <c r="AJ63" s="22" t="s">
        <v>418</v>
      </c>
      <c r="AK63" s="22" t="s">
        <v>418</v>
      </c>
      <c r="AL63" s="40" t="s">
        <v>421</v>
      </c>
    </row>
    <row r="64" spans="1:38" ht="26.25" customHeight="1" thickBot="1" x14ac:dyDescent="0.45">
      <c r="A64" s="60" t="s">
        <v>53</v>
      </c>
      <c r="B64" s="68" t="s">
        <v>157</v>
      </c>
      <c r="C64" s="61" t="s">
        <v>158</v>
      </c>
      <c r="D64" s="62"/>
      <c r="E64" s="3">
        <v>0.143897</v>
      </c>
      <c r="F64" s="3">
        <v>1.2950729999999999E-2</v>
      </c>
      <c r="G64" s="3" t="s">
        <v>418</v>
      </c>
      <c r="H64" s="3">
        <v>7.19485E-3</v>
      </c>
      <c r="I64" s="3" t="s">
        <v>418</v>
      </c>
      <c r="J64" s="3" t="s">
        <v>418</v>
      </c>
      <c r="K64" s="3" t="s">
        <v>418</v>
      </c>
      <c r="L64" s="3" t="s">
        <v>418</v>
      </c>
      <c r="M64" s="3">
        <v>8.633820000000001E-4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t="s">
        <v>418</v>
      </c>
      <c r="AG64" s="22" t="s">
        <v>418</v>
      </c>
      <c r="AH64" s="22" t="s">
        <v>418</v>
      </c>
      <c r="AI64" s="22" t="s">
        <v>418</v>
      </c>
      <c r="AJ64" s="22" t="s">
        <v>418</v>
      </c>
      <c r="AK64" s="22">
        <v>143.89699999999999</v>
      </c>
      <c r="AL64" s="40" t="s">
        <v>159</v>
      </c>
    </row>
    <row r="65" spans="1:38" ht="26.25" customHeight="1" thickBot="1" x14ac:dyDescent="0.45">
      <c r="A65" s="60" t="s">
        <v>53</v>
      </c>
      <c r="B65" s="64" t="s">
        <v>160</v>
      </c>
      <c r="C65" s="61" t="s">
        <v>161</v>
      </c>
      <c r="D65" s="62"/>
      <c r="E65" s="3">
        <v>0.33075011500000001</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t="s">
        <v>418</v>
      </c>
      <c r="AG65" s="22" t="s">
        <v>418</v>
      </c>
      <c r="AH65" s="22" t="s">
        <v>418</v>
      </c>
      <c r="AI65" s="22" t="s">
        <v>418</v>
      </c>
      <c r="AJ65" s="22" t="s">
        <v>418</v>
      </c>
      <c r="AK65" s="22">
        <v>251.52100000000002</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t="s">
        <v>418</v>
      </c>
      <c r="AG66" s="22" t="s">
        <v>418</v>
      </c>
      <c r="AH66" s="22" t="s">
        <v>418</v>
      </c>
      <c r="AI66" s="22" t="s">
        <v>418</v>
      </c>
      <c r="AJ66" s="22" t="s">
        <v>418</v>
      </c>
      <c r="AK66" s="22" t="s">
        <v>418</v>
      </c>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t="s">
        <v>418</v>
      </c>
      <c r="AG67" s="22" t="s">
        <v>418</v>
      </c>
      <c r="AH67" s="22" t="s">
        <v>418</v>
      </c>
      <c r="AI67" s="22" t="s">
        <v>418</v>
      </c>
      <c r="AJ67" s="22" t="s">
        <v>418</v>
      </c>
      <c r="AK67" s="22" t="s">
        <v>418</v>
      </c>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t="s">
        <v>418</v>
      </c>
      <c r="AG68" s="22" t="s">
        <v>418</v>
      </c>
      <c r="AH68" s="22" t="s">
        <v>418</v>
      </c>
      <c r="AI68" s="22" t="s">
        <v>418</v>
      </c>
      <c r="AJ68" s="22" t="s">
        <v>418</v>
      </c>
      <c r="AK68" s="22" t="s">
        <v>418</v>
      </c>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t="s">
        <v>418</v>
      </c>
      <c r="AG69" s="22" t="s">
        <v>418</v>
      </c>
      <c r="AH69" s="22" t="s">
        <v>418</v>
      </c>
      <c r="AI69" s="22" t="s">
        <v>418</v>
      </c>
      <c r="AJ69" s="22" t="s">
        <v>418</v>
      </c>
      <c r="AK69" s="22" t="s">
        <v>418</v>
      </c>
      <c r="AL69" s="40" t="s">
        <v>174</v>
      </c>
    </row>
    <row r="70" spans="1:38" ht="26.25" customHeight="1" thickBot="1" x14ac:dyDescent="0.45">
      <c r="A70" s="60" t="s">
        <v>53</v>
      </c>
      <c r="B70" s="60" t="s">
        <v>175</v>
      </c>
      <c r="C70" s="61" t="s">
        <v>384</v>
      </c>
      <c r="D70" s="67"/>
      <c r="E70" s="3" t="s">
        <v>418</v>
      </c>
      <c r="F70" s="3">
        <v>6.2897684895E-2</v>
      </c>
      <c r="G70" s="3">
        <v>1.1150952755633008</v>
      </c>
      <c r="H70" s="3">
        <v>1.3292999999999999</v>
      </c>
      <c r="I70" s="3">
        <v>0.115554621175</v>
      </c>
      <c r="J70" s="3">
        <v>0.16069242349999999</v>
      </c>
      <c r="K70" s="3">
        <v>0.210827616533</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t="s">
        <v>418</v>
      </c>
      <c r="AG70" s="22" t="s">
        <v>418</v>
      </c>
      <c r="AH70" s="22" t="s">
        <v>418</v>
      </c>
      <c r="AI70" s="22" t="s">
        <v>418</v>
      </c>
      <c r="AJ70" s="22" t="s">
        <v>418</v>
      </c>
      <c r="AK70" s="22">
        <v>524.92200000000003</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t="s">
        <v>418</v>
      </c>
      <c r="AG71" s="22" t="s">
        <v>418</v>
      </c>
      <c r="AH71" s="22" t="s">
        <v>418</v>
      </c>
      <c r="AI71" s="22" t="s">
        <v>418</v>
      </c>
      <c r="AJ71" s="22" t="s">
        <v>418</v>
      </c>
      <c r="AK71" s="22" t="s">
        <v>418</v>
      </c>
      <c r="AL71" s="40" t="s">
        <v>421</v>
      </c>
    </row>
    <row r="72" spans="1:38" ht="26.25" customHeight="1" thickBot="1" x14ac:dyDescent="0.45">
      <c r="A72" s="60" t="s">
        <v>53</v>
      </c>
      <c r="B72" s="60" t="s">
        <v>178</v>
      </c>
      <c r="C72" s="61" t="s">
        <v>179</v>
      </c>
      <c r="D72" s="62"/>
      <c r="E72" s="3">
        <v>0.29853200000000002</v>
      </c>
      <c r="F72" s="3">
        <v>0.1056344</v>
      </c>
      <c r="G72" s="3">
        <v>0.13778399999999999</v>
      </c>
      <c r="H72" s="3" t="s">
        <v>415</v>
      </c>
      <c r="I72" s="3">
        <v>4.8224400000000001E-2</v>
      </c>
      <c r="J72" s="3">
        <v>5.5113600000000006E-2</v>
      </c>
      <c r="K72" s="3">
        <v>6.8891999999999995E-2</v>
      </c>
      <c r="L72" s="3">
        <v>1.7360784E-4</v>
      </c>
      <c r="M72" s="3">
        <v>3.90388</v>
      </c>
      <c r="N72" s="3">
        <v>4.1335200000000002E-2</v>
      </c>
      <c r="O72" s="3">
        <v>3.4446000000000004E-3</v>
      </c>
      <c r="P72" s="3">
        <v>5.5113600000000006E-2</v>
      </c>
      <c r="Q72" s="3">
        <v>2.2964E-4</v>
      </c>
      <c r="R72" s="3">
        <v>2.9853200000000001E-3</v>
      </c>
      <c r="S72" s="3">
        <v>4.5928000000000004E-2</v>
      </c>
      <c r="T72" s="3">
        <v>1.1482000000000001E-2</v>
      </c>
      <c r="U72" s="3" t="s">
        <v>415</v>
      </c>
      <c r="V72" s="3">
        <v>6.2002800000000004E-2</v>
      </c>
      <c r="W72" s="3">
        <v>6.8892000000000007</v>
      </c>
      <c r="X72" s="3" t="s">
        <v>415</v>
      </c>
      <c r="Y72" s="3" t="s">
        <v>415</v>
      </c>
      <c r="Z72" s="3" t="s">
        <v>415</v>
      </c>
      <c r="AA72" s="3" t="s">
        <v>415</v>
      </c>
      <c r="AB72" s="3">
        <v>1.1022719999999999</v>
      </c>
      <c r="AC72" s="3" t="s">
        <v>415</v>
      </c>
      <c r="AD72" s="3">
        <v>5.7410000000000005</v>
      </c>
      <c r="AE72" s="51"/>
      <c r="AF72" s="22" t="s">
        <v>418</v>
      </c>
      <c r="AG72" s="22" t="s">
        <v>418</v>
      </c>
      <c r="AH72" s="22" t="s">
        <v>418</v>
      </c>
      <c r="AI72" s="22" t="s">
        <v>418</v>
      </c>
      <c r="AJ72" s="22" t="s">
        <v>418</v>
      </c>
      <c r="AK72" s="22">
        <v>2296.4</v>
      </c>
      <c r="AL72" s="40" t="s">
        <v>180</v>
      </c>
    </row>
    <row r="73" spans="1:38" ht="26.25" customHeight="1" thickBot="1" x14ac:dyDescent="0.45">
      <c r="A73" s="60" t="s">
        <v>53</v>
      </c>
      <c r="B73" s="60" t="s">
        <v>181</v>
      </c>
      <c r="C73" s="61" t="s">
        <v>182</v>
      </c>
      <c r="D73" s="62"/>
      <c r="E73" s="3">
        <v>0.3645359540827377</v>
      </c>
      <c r="F73" s="3" t="s">
        <v>415</v>
      </c>
      <c r="G73" s="3">
        <v>1.2498375568551006</v>
      </c>
      <c r="H73" s="3" t="s">
        <v>415</v>
      </c>
      <c r="I73" s="3">
        <v>0.40435920957076787</v>
      </c>
      <c r="J73" s="3">
        <v>0.57284221355858778</v>
      </c>
      <c r="K73" s="3">
        <v>0.67393201595127972</v>
      </c>
      <c r="L73" s="3">
        <v>4.0435920957076793E-2</v>
      </c>
      <c r="M73" s="3" t="s">
        <v>415</v>
      </c>
      <c r="N73" s="3" t="s">
        <v>415</v>
      </c>
      <c r="O73" s="3" t="s">
        <v>415</v>
      </c>
      <c r="P73" s="3" t="s">
        <v>415</v>
      </c>
      <c r="Q73" s="3" t="s">
        <v>415</v>
      </c>
      <c r="R73" s="3">
        <v>2.0672449101102317</v>
      </c>
      <c r="S73" s="3" t="s">
        <v>415</v>
      </c>
      <c r="T73" s="3">
        <v>5.9261020756493119</v>
      </c>
      <c r="U73" s="3" t="s">
        <v>415</v>
      </c>
      <c r="V73" s="3" t="s">
        <v>415</v>
      </c>
      <c r="W73" s="3" t="s">
        <v>415</v>
      </c>
      <c r="X73" s="3" t="s">
        <v>415</v>
      </c>
      <c r="Y73" s="3" t="s">
        <v>415</v>
      </c>
      <c r="Z73" s="3" t="s">
        <v>415</v>
      </c>
      <c r="AA73" s="3" t="s">
        <v>415</v>
      </c>
      <c r="AB73" s="3" t="s">
        <v>415</v>
      </c>
      <c r="AC73" s="3" t="s">
        <v>415</v>
      </c>
      <c r="AD73" s="3" t="s">
        <v>415</v>
      </c>
      <c r="AE73" s="51"/>
      <c r="AF73" s="22" t="s">
        <v>418</v>
      </c>
      <c r="AG73" s="22" t="s">
        <v>418</v>
      </c>
      <c r="AH73" s="22" t="s">
        <v>418</v>
      </c>
      <c r="AI73" s="22" t="s">
        <v>418</v>
      </c>
      <c r="AJ73" s="22" t="s">
        <v>418</v>
      </c>
      <c r="AK73" s="22" t="s">
        <v>429</v>
      </c>
      <c r="AL73" s="40" t="s">
        <v>183</v>
      </c>
    </row>
    <row r="74" spans="1:38" ht="26.25" customHeight="1" thickBot="1" x14ac:dyDescent="0.45">
      <c r="A74" s="60" t="s">
        <v>53</v>
      </c>
      <c r="B74" s="60" t="s">
        <v>184</v>
      </c>
      <c r="C74" s="61" t="s">
        <v>185</v>
      </c>
      <c r="D74" s="62"/>
      <c r="E74" s="3">
        <v>0.16328599999999999</v>
      </c>
      <c r="F74" s="3" t="s">
        <v>415</v>
      </c>
      <c r="G74" s="3">
        <v>0.73478699999999997</v>
      </c>
      <c r="H74" s="3" t="s">
        <v>415</v>
      </c>
      <c r="I74" s="3">
        <v>9.7971599999999992E-2</v>
      </c>
      <c r="J74" s="3">
        <v>0.11430019999999998</v>
      </c>
      <c r="K74" s="3">
        <v>0.14695739999999999</v>
      </c>
      <c r="L74" s="3">
        <v>2.2533468000000001E-3</v>
      </c>
      <c r="M74" s="3">
        <v>22.043610000000001</v>
      </c>
      <c r="N74" s="3" t="s">
        <v>415</v>
      </c>
      <c r="O74" s="3" t="s">
        <v>415</v>
      </c>
      <c r="P74" s="3" t="s">
        <v>415</v>
      </c>
      <c r="Q74" s="3" t="s">
        <v>415</v>
      </c>
      <c r="R74" s="3" t="s">
        <v>415</v>
      </c>
      <c r="S74" s="3" t="s">
        <v>415</v>
      </c>
      <c r="T74" s="3" t="s">
        <v>415</v>
      </c>
      <c r="U74" s="3" t="s">
        <v>415</v>
      </c>
      <c r="V74" s="3" t="s">
        <v>415</v>
      </c>
      <c r="W74" s="3" t="s">
        <v>415</v>
      </c>
      <c r="X74" s="3">
        <v>1.4695739999999999</v>
      </c>
      <c r="Y74" s="3">
        <v>1.4695739999999999</v>
      </c>
      <c r="Z74" s="3">
        <v>1.4695739999999999</v>
      </c>
      <c r="AA74" s="3">
        <v>0.17961460000000001</v>
      </c>
      <c r="AB74" s="3">
        <v>4.5883365999999999</v>
      </c>
      <c r="AC74" s="3" t="s">
        <v>415</v>
      </c>
      <c r="AD74" s="3" t="s">
        <v>415</v>
      </c>
      <c r="AE74" s="51"/>
      <c r="AF74" s="22" t="s">
        <v>418</v>
      </c>
      <c r="AG74" s="22" t="s">
        <v>418</v>
      </c>
      <c r="AH74" s="22" t="s">
        <v>418</v>
      </c>
      <c r="AI74" s="22" t="s">
        <v>418</v>
      </c>
      <c r="AJ74" s="22" t="s">
        <v>418</v>
      </c>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t="s">
        <v>418</v>
      </c>
      <c r="AG75" s="22" t="s">
        <v>418</v>
      </c>
      <c r="AH75" s="22" t="s">
        <v>418</v>
      </c>
      <c r="AI75" s="22" t="s">
        <v>418</v>
      </c>
      <c r="AJ75" s="22" t="s">
        <v>418</v>
      </c>
      <c r="AK75" s="22" t="s">
        <v>418</v>
      </c>
      <c r="AL75" s="40" t="s">
        <v>189</v>
      </c>
    </row>
    <row r="76" spans="1:38" ht="26.25" customHeight="1" thickBot="1" x14ac:dyDescent="0.45">
      <c r="A76" s="60" t="s">
        <v>53</v>
      </c>
      <c r="B76" s="60" t="s">
        <v>190</v>
      </c>
      <c r="C76" s="61" t="s">
        <v>191</v>
      </c>
      <c r="D76" s="62"/>
      <c r="E76" s="3" t="s">
        <v>415</v>
      </c>
      <c r="F76" s="3" t="s">
        <v>415</v>
      </c>
      <c r="G76" s="3">
        <v>0.02</v>
      </c>
      <c r="H76" s="3" t="s">
        <v>415</v>
      </c>
      <c r="I76" s="3">
        <v>3.1999999999999999E-5</v>
      </c>
      <c r="J76" s="3">
        <v>6.3999999999999997E-5</v>
      </c>
      <c r="K76" s="3">
        <v>8.0000000000000007E-5</v>
      </c>
      <c r="L76" s="3" t="s">
        <v>415</v>
      </c>
      <c r="M76" s="3" t="s">
        <v>415</v>
      </c>
      <c r="N76" s="3">
        <v>4.4000000000000003E-3</v>
      </c>
      <c r="O76" s="3">
        <v>2.0000000000000001E-4</v>
      </c>
      <c r="P76" s="3" t="s">
        <v>415</v>
      </c>
      <c r="Q76" s="3">
        <v>1.1999999999999999E-3</v>
      </c>
      <c r="R76" s="3" t="s">
        <v>415</v>
      </c>
      <c r="S76" s="3" t="s">
        <v>415</v>
      </c>
      <c r="T76" s="3" t="s">
        <v>415</v>
      </c>
      <c r="U76" s="3" t="s">
        <v>415</v>
      </c>
      <c r="V76" s="3">
        <v>2.0000000000000001E-4</v>
      </c>
      <c r="W76" s="3">
        <v>1.2800000000000001E-2</v>
      </c>
      <c r="X76" s="3" t="s">
        <v>415</v>
      </c>
      <c r="Y76" s="3" t="s">
        <v>415</v>
      </c>
      <c r="Z76" s="3" t="s">
        <v>415</v>
      </c>
      <c r="AA76" s="3" t="s">
        <v>415</v>
      </c>
      <c r="AB76" s="3" t="s">
        <v>415</v>
      </c>
      <c r="AC76" s="3" t="s">
        <v>415</v>
      </c>
      <c r="AD76" s="3">
        <v>10.4</v>
      </c>
      <c r="AE76" s="51"/>
      <c r="AF76" s="22" t="s">
        <v>418</v>
      </c>
      <c r="AG76" s="22" t="s">
        <v>418</v>
      </c>
      <c r="AH76" s="22" t="s">
        <v>418</v>
      </c>
      <c r="AI76" s="22" t="s">
        <v>418</v>
      </c>
      <c r="AJ76" s="22" t="s">
        <v>418</v>
      </c>
      <c r="AK76" s="22">
        <v>4</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t="s">
        <v>418</v>
      </c>
      <c r="AG77" s="22" t="s">
        <v>418</v>
      </c>
      <c r="AH77" s="22" t="s">
        <v>418</v>
      </c>
      <c r="AI77" s="22" t="s">
        <v>418</v>
      </c>
      <c r="AJ77" s="22" t="s">
        <v>418</v>
      </c>
      <c r="AK77" s="22" t="s">
        <v>418</v>
      </c>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t="s">
        <v>418</v>
      </c>
      <c r="AG78" s="22" t="s">
        <v>418</v>
      </c>
      <c r="AH78" s="22" t="s">
        <v>418</v>
      </c>
      <c r="AI78" s="22" t="s">
        <v>418</v>
      </c>
      <c r="AJ78" s="22" t="s">
        <v>418</v>
      </c>
      <c r="AK78" s="22" t="s">
        <v>418</v>
      </c>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t="s">
        <v>418</v>
      </c>
      <c r="AG79" s="22" t="s">
        <v>418</v>
      </c>
      <c r="AH79" s="22" t="s">
        <v>418</v>
      </c>
      <c r="AI79" s="22" t="s">
        <v>418</v>
      </c>
      <c r="AJ79" s="22" t="s">
        <v>418</v>
      </c>
      <c r="AK79" s="22" t="s">
        <v>418</v>
      </c>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t="s">
        <v>418</v>
      </c>
      <c r="AG80" s="22" t="s">
        <v>418</v>
      </c>
      <c r="AH80" s="22" t="s">
        <v>418</v>
      </c>
      <c r="AI80" s="22" t="s">
        <v>418</v>
      </c>
      <c r="AJ80" s="22" t="s">
        <v>418</v>
      </c>
      <c r="AK80" s="22" t="s">
        <v>418</v>
      </c>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t="s">
        <v>418</v>
      </c>
      <c r="AG81" s="22" t="s">
        <v>418</v>
      </c>
      <c r="AH81" s="22" t="s">
        <v>418</v>
      </c>
      <c r="AI81" s="22" t="s">
        <v>418</v>
      </c>
      <c r="AJ81" s="22" t="s">
        <v>418</v>
      </c>
      <c r="AK81" s="22" t="s">
        <v>418</v>
      </c>
      <c r="AL81" s="40" t="s">
        <v>206</v>
      </c>
    </row>
    <row r="82" spans="1:38" ht="26.25" customHeight="1" thickBot="1" x14ac:dyDescent="0.45">
      <c r="A82" s="60" t="s">
        <v>207</v>
      </c>
      <c r="B82" s="64" t="s">
        <v>208</v>
      </c>
      <c r="C82" s="70" t="s">
        <v>209</v>
      </c>
      <c r="D82" s="62"/>
      <c r="E82" s="3" t="s">
        <v>418</v>
      </c>
      <c r="F82" s="3">
        <v>58.946822132000001</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10969912</v>
      </c>
      <c r="AL82" s="40" t="s">
        <v>218</v>
      </c>
    </row>
    <row r="83" spans="1:38" ht="26.25" customHeight="1" thickBot="1" x14ac:dyDescent="0.45">
      <c r="A83" s="60" t="s">
        <v>53</v>
      </c>
      <c r="B83" s="71" t="s">
        <v>210</v>
      </c>
      <c r="C83" s="72" t="s">
        <v>211</v>
      </c>
      <c r="D83" s="62"/>
      <c r="E83" s="3" t="s">
        <v>415</v>
      </c>
      <c r="F83" s="3">
        <v>1.0750599968000001E-2</v>
      </c>
      <c r="G83" s="3" t="s">
        <v>415</v>
      </c>
      <c r="H83" s="3" t="s">
        <v>418</v>
      </c>
      <c r="I83" s="3">
        <v>1.0750599968000012E-3</v>
      </c>
      <c r="J83" s="3">
        <v>1.4110162458000012E-2</v>
      </c>
      <c r="K83" s="3">
        <v>9.4067749719999991</v>
      </c>
      <c r="L83" s="3">
        <v>6.1278419817600068E-5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671912498</v>
      </c>
      <c r="AL83" s="40" t="s">
        <v>411</v>
      </c>
    </row>
    <row r="84" spans="1:38" ht="26.25" customHeight="1" thickBot="1" x14ac:dyDescent="0.45">
      <c r="A84" s="60" t="s">
        <v>53</v>
      </c>
      <c r="B84" s="71" t="s">
        <v>212</v>
      </c>
      <c r="C84" s="72" t="s">
        <v>213</v>
      </c>
      <c r="D84" s="62"/>
      <c r="E84" s="3" t="s">
        <v>415</v>
      </c>
      <c r="F84" s="3">
        <v>4.7632826150000002E-2</v>
      </c>
      <c r="G84" s="3" t="s">
        <v>418</v>
      </c>
      <c r="H84" s="3" t="s">
        <v>418</v>
      </c>
      <c r="I84" s="3">
        <v>2.9312508399999999E-2</v>
      </c>
      <c r="J84" s="3">
        <v>0.14656254199999999</v>
      </c>
      <c r="K84" s="3">
        <v>0.58625016799999996</v>
      </c>
      <c r="L84" s="3">
        <v>3.8106260919999998E-6</v>
      </c>
      <c r="M84" s="3">
        <v>3.4808603725000001E-3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36640635.5</v>
      </c>
      <c r="AL84" s="40" t="s">
        <v>411</v>
      </c>
    </row>
    <row r="85" spans="1:38" ht="26.25" customHeight="1" thickBot="1" x14ac:dyDescent="0.45">
      <c r="A85" s="60" t="s">
        <v>207</v>
      </c>
      <c r="B85" s="66" t="s">
        <v>214</v>
      </c>
      <c r="C85" s="72" t="s">
        <v>402</v>
      </c>
      <c r="D85" s="62"/>
      <c r="E85" s="3" t="s">
        <v>418</v>
      </c>
      <c r="F85" s="3">
        <v>41.189468137500008</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136143682</v>
      </c>
      <c r="AL85" s="40" t="s">
        <v>215</v>
      </c>
    </row>
    <row r="86" spans="1:38" ht="26.25" customHeight="1" thickBot="1" x14ac:dyDescent="0.45">
      <c r="A86" s="60" t="s">
        <v>207</v>
      </c>
      <c r="B86" s="66" t="s">
        <v>216</v>
      </c>
      <c r="C86" s="70" t="s">
        <v>217</v>
      </c>
      <c r="D86" s="62"/>
      <c r="E86" s="3" t="s">
        <v>418</v>
      </c>
      <c r="F86" s="3">
        <v>4.1431698800000003</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9341326</v>
      </c>
      <c r="AL86" s="40" t="s">
        <v>218</v>
      </c>
    </row>
    <row r="87" spans="1:38" ht="26.25" customHeight="1" thickBot="1" x14ac:dyDescent="0.45">
      <c r="A87" s="60" t="s">
        <v>207</v>
      </c>
      <c r="B87" s="66" t="s">
        <v>219</v>
      </c>
      <c r="C87" s="70" t="s">
        <v>220</v>
      </c>
      <c r="D87" s="62"/>
      <c r="E87" s="3" t="s">
        <v>418</v>
      </c>
      <c r="F87" s="3">
        <v>0.63090076999999989</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2666686</v>
      </c>
      <c r="AL87" s="40" t="s">
        <v>218</v>
      </c>
    </row>
    <row r="88" spans="1:38" ht="26.25" customHeight="1" thickBot="1" x14ac:dyDescent="0.45">
      <c r="A88" s="60" t="s">
        <v>207</v>
      </c>
      <c r="B88" s="66" t="s">
        <v>221</v>
      </c>
      <c r="C88" s="70" t="s">
        <v>222</v>
      </c>
      <c r="D88" s="62"/>
      <c r="E88" s="3" t="s">
        <v>415</v>
      </c>
      <c r="F88" s="3">
        <v>8.1774132515065894</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9.3433620525000011E-2</v>
      </c>
      <c r="Y88" s="3" t="s">
        <v>415</v>
      </c>
      <c r="Z88" s="3" t="s">
        <v>415</v>
      </c>
      <c r="AA88" s="3" t="s">
        <v>415</v>
      </c>
      <c r="AB88" s="3">
        <v>9.3433620525000011E-2</v>
      </c>
      <c r="AC88" s="3" t="s">
        <v>415</v>
      </c>
      <c r="AD88" s="3" t="s">
        <v>415</v>
      </c>
      <c r="AE88" s="51"/>
      <c r="AF88" s="22" t="s">
        <v>418</v>
      </c>
      <c r="AG88" s="22" t="s">
        <v>418</v>
      </c>
      <c r="AH88" s="22" t="s">
        <v>418</v>
      </c>
      <c r="AI88" s="22" t="s">
        <v>418</v>
      </c>
      <c r="AJ88" s="22" t="s">
        <v>418</v>
      </c>
      <c r="AK88" s="22">
        <v>482492771.70844185</v>
      </c>
      <c r="AL88" s="40" t="s">
        <v>411</v>
      </c>
    </row>
    <row r="89" spans="1:38" ht="26.25" customHeight="1" thickBot="1" x14ac:dyDescent="0.45">
      <c r="A89" s="60" t="s">
        <v>207</v>
      </c>
      <c r="B89" s="66" t="s">
        <v>223</v>
      </c>
      <c r="C89" s="70" t="s">
        <v>224</v>
      </c>
      <c r="D89" s="62"/>
      <c r="E89" s="3" t="s">
        <v>418</v>
      </c>
      <c r="F89" s="3">
        <v>6.5603575000000003</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13120715</v>
      </c>
      <c r="AL89" s="40" t="s">
        <v>411</v>
      </c>
    </row>
    <row r="90" spans="1:38" s="5" customFormat="1" ht="26.25" customHeight="1" thickBot="1" x14ac:dyDescent="0.45">
      <c r="A90" s="60" t="s">
        <v>207</v>
      </c>
      <c r="B90" s="66" t="s">
        <v>225</v>
      </c>
      <c r="C90" s="70" t="s">
        <v>226</v>
      </c>
      <c r="D90" s="62"/>
      <c r="E90" s="3" t="s">
        <v>418</v>
      </c>
      <c r="F90" s="3">
        <v>13.853049030759999</v>
      </c>
      <c r="G90" s="3" t="s">
        <v>418</v>
      </c>
      <c r="H90" s="3" t="s">
        <v>418</v>
      </c>
      <c r="I90" s="3">
        <v>0.37966800000000001</v>
      </c>
      <c r="J90" s="3">
        <v>0.56950199999999995</v>
      </c>
      <c r="K90" s="3">
        <v>0.69605799999999995</v>
      </c>
      <c r="L90" s="3" t="s">
        <v>418</v>
      </c>
      <c r="M90" s="3" t="s">
        <v>418</v>
      </c>
      <c r="N90" s="3" t="s">
        <v>418</v>
      </c>
      <c r="O90" s="3" t="s">
        <v>418</v>
      </c>
      <c r="P90" s="3" t="s">
        <v>418</v>
      </c>
      <c r="Q90" s="3" t="s">
        <v>418</v>
      </c>
      <c r="R90" s="3" t="s">
        <v>418</v>
      </c>
      <c r="S90" s="3" t="s">
        <v>418</v>
      </c>
      <c r="T90" s="3" t="s">
        <v>418</v>
      </c>
      <c r="U90" s="3" t="s">
        <v>418</v>
      </c>
      <c r="V90" s="3" t="s">
        <v>418</v>
      </c>
      <c r="W90" s="3" t="s">
        <v>418</v>
      </c>
      <c r="X90" s="3">
        <v>9.7598844000000001E-3</v>
      </c>
      <c r="Y90" s="3">
        <v>4.9264178399999999E-3</v>
      </c>
      <c r="Z90" s="3">
        <v>4.9264178399999999E-3</v>
      </c>
      <c r="AA90" s="3">
        <v>4.9264178399999999E-3</v>
      </c>
      <c r="AB90" s="3">
        <v>2.4539137919999999E-2</v>
      </c>
      <c r="AC90" s="3" t="s">
        <v>418</v>
      </c>
      <c r="AD90" s="3" t="s">
        <v>418</v>
      </c>
      <c r="AE90" s="51"/>
      <c r="AF90" s="22" t="s">
        <v>418</v>
      </c>
      <c r="AG90" s="22" t="s">
        <v>418</v>
      </c>
      <c r="AH90" s="22" t="s">
        <v>418</v>
      </c>
      <c r="AI90" s="22" t="s">
        <v>418</v>
      </c>
      <c r="AJ90" s="22" t="s">
        <v>418</v>
      </c>
      <c r="AK90" s="22" t="s">
        <v>418</v>
      </c>
      <c r="AL90" s="40"/>
    </row>
    <row r="91" spans="1:38" ht="26.25" customHeight="1" thickBot="1" x14ac:dyDescent="0.45">
      <c r="A91" s="60" t="s">
        <v>207</v>
      </c>
      <c r="B91" s="64" t="s">
        <v>403</v>
      </c>
      <c r="C91" s="66" t="s">
        <v>227</v>
      </c>
      <c r="D91" s="62"/>
      <c r="E91" s="3">
        <v>0.12183882400600002</v>
      </c>
      <c r="F91" s="3">
        <v>1.2335971686828</v>
      </c>
      <c r="G91" s="3">
        <v>4.7081800000000002E-4</v>
      </c>
      <c r="H91" s="3">
        <v>0.28081272418050002</v>
      </c>
      <c r="I91" s="3">
        <v>1.8269824475360001</v>
      </c>
      <c r="J91" s="3">
        <v>1.8269899276180002</v>
      </c>
      <c r="K91" s="3">
        <v>1.8269914725870002</v>
      </c>
      <c r="L91" s="3">
        <v>0.82214210139120003</v>
      </c>
      <c r="M91" s="3">
        <v>3.7294956735170008</v>
      </c>
      <c r="N91" s="3">
        <v>0.1222256</v>
      </c>
      <c r="O91" s="3">
        <v>0.36562560201800004</v>
      </c>
      <c r="P91" s="3">
        <v>8.8862999999999999E-6</v>
      </c>
      <c r="Q91" s="3">
        <v>2.0734700000000001E-4</v>
      </c>
      <c r="R91" s="3">
        <v>2.4320399999999999E-3</v>
      </c>
      <c r="S91" s="3">
        <v>0.43461447001800002</v>
      </c>
      <c r="T91" s="3">
        <v>0.18737443500900003</v>
      </c>
      <c r="U91" s="3" t="s">
        <v>415</v>
      </c>
      <c r="V91" s="3">
        <v>0.223231435009</v>
      </c>
      <c r="W91" s="3">
        <v>0.12179829000600002</v>
      </c>
      <c r="X91" s="3">
        <v>7.510894550370001E-3</v>
      </c>
      <c r="Y91" s="3">
        <v>3.0449572501500002E-3</v>
      </c>
      <c r="Z91" s="3">
        <v>3.0449572501500002E-3</v>
      </c>
      <c r="AA91" s="3">
        <v>3.0449572501500002E-3</v>
      </c>
      <c r="AB91" s="3">
        <v>1.664576630082E-2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t="s">
        <v>418</v>
      </c>
      <c r="AG92" s="22" t="s">
        <v>418</v>
      </c>
      <c r="AH92" s="22" t="s">
        <v>418</v>
      </c>
      <c r="AI92" s="22" t="s">
        <v>418</v>
      </c>
      <c r="AJ92" s="22" t="s">
        <v>418</v>
      </c>
      <c r="AK92" s="22" t="s">
        <v>418</v>
      </c>
      <c r="AL92" s="40" t="s">
        <v>230</v>
      </c>
    </row>
    <row r="93" spans="1:38" ht="26.25" customHeight="1" thickBot="1" x14ac:dyDescent="0.45">
      <c r="A93" s="60" t="s">
        <v>53</v>
      </c>
      <c r="B93" s="64" t="s">
        <v>231</v>
      </c>
      <c r="C93" s="61" t="s">
        <v>404</v>
      </c>
      <c r="D93" s="67"/>
      <c r="E93" s="3" t="s">
        <v>418</v>
      </c>
      <c r="F93" s="3">
        <v>4.6732128863573168</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2335043.0602801624</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0.80432022400000003</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804320.22400000005</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8.9290444652173923E-2</v>
      </c>
      <c r="F99" s="3">
        <v>4.595119472870544</v>
      </c>
      <c r="G99" s="3" t="s">
        <v>418</v>
      </c>
      <c r="H99" s="3">
        <v>3.9699787961053188</v>
      </c>
      <c r="I99" s="3">
        <v>6.2834139999999997E-2</v>
      </c>
      <c r="J99" s="3">
        <v>9.6550019999999986E-2</v>
      </c>
      <c r="K99" s="3">
        <v>0.21149051999999999</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153.25399999999999</v>
      </c>
      <c r="AL99" s="40" t="s">
        <v>244</v>
      </c>
    </row>
    <row r="100" spans="1:38" ht="26.25" customHeight="1" thickBot="1" x14ac:dyDescent="0.45">
      <c r="A100" s="60" t="s">
        <v>242</v>
      </c>
      <c r="B100" s="60" t="s">
        <v>245</v>
      </c>
      <c r="C100" s="61" t="s">
        <v>407</v>
      </c>
      <c r="D100" s="74"/>
      <c r="E100" s="3">
        <v>0.110766565</v>
      </c>
      <c r="F100" s="3">
        <v>1.9973227137496641</v>
      </c>
      <c r="G100" s="3" t="s">
        <v>418</v>
      </c>
      <c r="H100" s="3">
        <v>3.3835349514201236</v>
      </c>
      <c r="I100" s="3">
        <v>9.1880099999999992E-2</v>
      </c>
      <c r="J100" s="3">
        <v>0.13782015</v>
      </c>
      <c r="K100" s="3">
        <v>0.30116254999999997</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510.44499999999999</v>
      </c>
      <c r="AL100" s="40" t="s">
        <v>244</v>
      </c>
    </row>
    <row r="101" spans="1:38" ht="26.25" customHeight="1" thickBot="1" x14ac:dyDescent="0.45">
      <c r="A101" s="60" t="s">
        <v>242</v>
      </c>
      <c r="B101" s="60" t="s">
        <v>246</v>
      </c>
      <c r="C101" s="61" t="s">
        <v>247</v>
      </c>
      <c r="D101" s="74"/>
      <c r="E101" s="3">
        <v>0.10550108399999999</v>
      </c>
      <c r="F101" s="3">
        <v>0.3295465055593102</v>
      </c>
      <c r="G101" s="3" t="s">
        <v>418</v>
      </c>
      <c r="H101" s="3">
        <v>3.6150824149045406</v>
      </c>
      <c r="I101" s="3">
        <v>0.17583514</v>
      </c>
      <c r="J101" s="3">
        <v>0.52750542</v>
      </c>
      <c r="K101" s="3">
        <v>1.23084598</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8791.7569999999996</v>
      </c>
      <c r="AL101" s="40" t="s">
        <v>244</v>
      </c>
    </row>
    <row r="102" spans="1:38" ht="26.25" customHeight="1" thickBot="1" x14ac:dyDescent="0.45">
      <c r="A102" s="60" t="s">
        <v>242</v>
      </c>
      <c r="B102" s="60" t="s">
        <v>248</v>
      </c>
      <c r="C102" s="61" t="s">
        <v>385</v>
      </c>
      <c r="D102" s="74"/>
      <c r="E102" s="3">
        <v>9.4773024999999997E-3</v>
      </c>
      <c r="F102" s="3">
        <v>0.33278081926672259</v>
      </c>
      <c r="G102" s="3" t="s">
        <v>418</v>
      </c>
      <c r="H102" s="3">
        <v>3.8293580952529624</v>
      </c>
      <c r="I102" s="3">
        <v>4.934496847578039E-3</v>
      </c>
      <c r="J102" s="3">
        <v>0.11035405135683529</v>
      </c>
      <c r="K102" s="3">
        <v>0.73916441388536069</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948.71500000000003</v>
      </c>
      <c r="AL102" s="40" t="s">
        <v>244</v>
      </c>
    </row>
    <row r="103" spans="1:38" ht="26.25" customHeight="1" thickBot="1" x14ac:dyDescent="0.45">
      <c r="A103" s="60" t="s">
        <v>242</v>
      </c>
      <c r="B103" s="60" t="s">
        <v>249</v>
      </c>
      <c r="C103" s="61" t="s">
        <v>250</v>
      </c>
      <c r="D103" s="74"/>
      <c r="E103" s="3">
        <v>1.0267100000000001E-4</v>
      </c>
      <c r="F103" s="3">
        <v>1.9202433452882871E-2</v>
      </c>
      <c r="G103" s="3" t="s">
        <v>418</v>
      </c>
      <c r="H103" s="3">
        <v>6.9064028432995056E-3</v>
      </c>
      <c r="I103" s="3">
        <v>5.4428000000000007E-4</v>
      </c>
      <c r="J103" s="3">
        <v>8.2879000000000015E-4</v>
      </c>
      <c r="K103" s="3">
        <v>1.7936500000000001E-3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1.2370000000000001</v>
      </c>
      <c r="AL103" s="40" t="s">
        <v>244</v>
      </c>
    </row>
    <row r="104" spans="1:38" ht="26.25" customHeight="1" thickBot="1" x14ac:dyDescent="0.45">
      <c r="A104" s="60" t="s">
        <v>242</v>
      </c>
      <c r="B104" s="60" t="s">
        <v>251</v>
      </c>
      <c r="C104" s="61" t="s">
        <v>252</v>
      </c>
      <c r="D104" s="74"/>
      <c r="E104" s="3">
        <v>6.5066879999999994E-2</v>
      </c>
      <c r="F104" s="3">
        <v>0.92958945410565841</v>
      </c>
      <c r="G104" s="3" t="s">
        <v>418</v>
      </c>
      <c r="H104" s="3">
        <v>2.6392290999586807</v>
      </c>
      <c r="I104" s="3">
        <v>0.10844479999999999</v>
      </c>
      <c r="J104" s="3">
        <v>0.32533439999999997</v>
      </c>
      <c r="K104" s="3">
        <v>0.75911360000000005</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5422.24</v>
      </c>
      <c r="AL104" s="40" t="s">
        <v>244</v>
      </c>
    </row>
    <row r="105" spans="1:38" ht="26.25" customHeight="1" thickBot="1" x14ac:dyDescent="0.45">
      <c r="A105" s="60" t="s">
        <v>242</v>
      </c>
      <c r="B105" s="60" t="s">
        <v>253</v>
      </c>
      <c r="C105" s="61" t="s">
        <v>254</v>
      </c>
      <c r="D105" s="74"/>
      <c r="E105" s="3">
        <v>6.7874999999999993E-3</v>
      </c>
      <c r="F105" s="3" t="s">
        <v>416</v>
      </c>
      <c r="G105" s="3" t="s">
        <v>418</v>
      </c>
      <c r="H105" s="3" t="s">
        <v>416</v>
      </c>
      <c r="I105" s="3">
        <v>3.8010000000000001E-3</v>
      </c>
      <c r="J105" s="3">
        <v>5.973E-3</v>
      </c>
      <c r="K105" s="3">
        <v>1.3031999999999998E-2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27.15</v>
      </c>
      <c r="AL105" s="40" t="s">
        <v>244</v>
      </c>
    </row>
    <row r="106" spans="1:38" ht="26.25" customHeight="1" thickBot="1" x14ac:dyDescent="0.45">
      <c r="A106" s="60" t="s">
        <v>242</v>
      </c>
      <c r="B106" s="60" t="s">
        <v>255</v>
      </c>
      <c r="C106" s="61" t="s">
        <v>256</v>
      </c>
      <c r="D106" s="74"/>
      <c r="E106" s="3">
        <v>1.7258249999999999E-2</v>
      </c>
      <c r="F106" s="3" t="s">
        <v>416</v>
      </c>
      <c r="G106" s="3" t="s">
        <v>418</v>
      </c>
      <c r="H106" s="3" t="s">
        <v>416</v>
      </c>
      <c r="I106" s="3">
        <v>6.9033000000000002E-3</v>
      </c>
      <c r="J106" s="3">
        <v>1.1045279999999999E-2</v>
      </c>
      <c r="K106" s="3">
        <v>2.3471220000000001E-2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69.033000000000001</v>
      </c>
      <c r="AL106" s="40" t="s">
        <v>244</v>
      </c>
    </row>
    <row r="107" spans="1:38" ht="26.25" customHeight="1" thickBot="1" x14ac:dyDescent="0.45">
      <c r="A107" s="60" t="s">
        <v>242</v>
      </c>
      <c r="B107" s="60" t="s">
        <v>257</v>
      </c>
      <c r="C107" s="61" t="s">
        <v>378</v>
      </c>
      <c r="D107" s="74"/>
      <c r="E107" s="3">
        <v>0.11710927381999998</v>
      </c>
      <c r="F107" s="3">
        <v>0.40302896773944547</v>
      </c>
      <c r="G107" s="3" t="s">
        <v>418</v>
      </c>
      <c r="H107" s="3">
        <v>2.6064706590005469</v>
      </c>
      <c r="I107" s="3">
        <v>2.5094844389999999E-2</v>
      </c>
      <c r="J107" s="3">
        <v>0.33459792519999998</v>
      </c>
      <c r="K107" s="3">
        <v>1.5893401447</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8364.9481299999989</v>
      </c>
      <c r="AL107" s="40" t="s">
        <v>244</v>
      </c>
    </row>
    <row r="108" spans="1:38" ht="26.25" customHeight="1" thickBot="1" x14ac:dyDescent="0.45">
      <c r="A108" s="60" t="s">
        <v>242</v>
      </c>
      <c r="B108" s="60" t="s">
        <v>258</v>
      </c>
      <c r="C108" s="61" t="s">
        <v>379</v>
      </c>
      <c r="D108" s="74"/>
      <c r="E108" s="3">
        <v>0.60852630207600011</v>
      </c>
      <c r="F108" s="3">
        <v>1.5167573474456089</v>
      </c>
      <c r="G108" s="3" t="s">
        <v>418</v>
      </c>
      <c r="H108" s="3">
        <v>2.9193440815794025</v>
      </c>
      <c r="I108" s="3">
        <v>4.5076022376000009E-2</v>
      </c>
      <c r="J108" s="3">
        <v>0.45076022376000008</v>
      </c>
      <c r="K108" s="3">
        <v>0.90152044752000016</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22538.011188000004</v>
      </c>
      <c r="AL108" s="40" t="s">
        <v>244</v>
      </c>
    </row>
    <row r="109" spans="1:38" ht="26.25" customHeight="1" thickBot="1" x14ac:dyDescent="0.45">
      <c r="A109" s="60" t="s">
        <v>242</v>
      </c>
      <c r="B109" s="60" t="s">
        <v>259</v>
      </c>
      <c r="C109" s="61" t="s">
        <v>380</v>
      </c>
      <c r="D109" s="74"/>
      <c r="E109" s="3">
        <v>1.360235263464E-2</v>
      </c>
      <c r="F109" s="3">
        <v>0.10251269623768949</v>
      </c>
      <c r="G109" s="3" t="s">
        <v>418</v>
      </c>
      <c r="H109" s="3">
        <v>0.34440028379430643</v>
      </c>
      <c r="I109" s="3">
        <v>1.00758167664E-2</v>
      </c>
      <c r="J109" s="3">
        <v>5.5416992215200002E-2</v>
      </c>
      <c r="K109" s="3">
        <v>5.5416992215200002E-2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503.79083832000003</v>
      </c>
      <c r="AL109" s="40" t="s">
        <v>244</v>
      </c>
    </row>
    <row r="110" spans="1:38" ht="26.25" customHeight="1" thickBot="1" x14ac:dyDescent="0.45">
      <c r="A110" s="60" t="s">
        <v>242</v>
      </c>
      <c r="B110" s="60" t="s">
        <v>260</v>
      </c>
      <c r="C110" s="61" t="s">
        <v>381</v>
      </c>
      <c r="D110" s="74"/>
      <c r="E110" s="3">
        <v>3.5000205609599998E-3</v>
      </c>
      <c r="F110" s="3">
        <v>1.1116470794900132E-2</v>
      </c>
      <c r="G110" s="3" t="s">
        <v>418</v>
      </c>
      <c r="H110" s="3">
        <v>6.8863757269170128E-2</v>
      </c>
      <c r="I110" s="3">
        <v>3.1818368736000005E-3</v>
      </c>
      <c r="J110" s="3">
        <v>2.2272858115200005E-2</v>
      </c>
      <c r="K110" s="3">
        <v>2.2272858115200005E-2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159.09184368000001</v>
      </c>
      <c r="AL110" s="40" t="s">
        <v>244</v>
      </c>
    </row>
    <row r="111" spans="1:38" ht="26.25" customHeight="1" thickBot="1" x14ac:dyDescent="0.45">
      <c r="A111" s="60" t="s">
        <v>242</v>
      </c>
      <c r="B111" s="60" t="s">
        <v>261</v>
      </c>
      <c r="C111" s="61" t="s">
        <v>375</v>
      </c>
      <c r="D111" s="74"/>
      <c r="E111" s="3" t="s">
        <v>418</v>
      </c>
      <c r="F111" s="3">
        <v>0.16201977854666141</v>
      </c>
      <c r="G111" s="3" t="s">
        <v>418</v>
      </c>
      <c r="H111" s="3">
        <v>3.9764440734615003</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1364.403</v>
      </c>
      <c r="AL111" s="40" t="s">
        <v>244</v>
      </c>
    </row>
    <row r="112" spans="1:38" ht="26.25" customHeight="1" thickBot="1" x14ac:dyDescent="0.45">
      <c r="A112" s="60" t="s">
        <v>262</v>
      </c>
      <c r="B112" s="60" t="s">
        <v>263</v>
      </c>
      <c r="C112" s="61" t="s">
        <v>264</v>
      </c>
      <c r="D112" s="62"/>
      <c r="E112" s="3">
        <v>8.9599999999999973</v>
      </c>
      <c r="F112" s="3" t="s">
        <v>418</v>
      </c>
      <c r="G112" s="3" t="s">
        <v>418</v>
      </c>
      <c r="H112" s="3">
        <v>15.635831115190008</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223999999.99999994</v>
      </c>
      <c r="AL112" s="40" t="s">
        <v>413</v>
      </c>
    </row>
    <row r="113" spans="1:38" ht="26.25" customHeight="1" thickBot="1" x14ac:dyDescent="0.45">
      <c r="A113" s="60" t="s">
        <v>262</v>
      </c>
      <c r="B113" s="75" t="s">
        <v>265</v>
      </c>
      <c r="C113" s="76" t="s">
        <v>266</v>
      </c>
      <c r="D113" s="62"/>
      <c r="E113" s="3">
        <v>2.6676513129119415</v>
      </c>
      <c r="F113" s="3">
        <v>3.7854931362874233</v>
      </c>
      <c r="G113" s="3" t="s">
        <v>418</v>
      </c>
      <c r="H113" s="3">
        <v>16.489609915854061</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2.1939824E-2</v>
      </c>
      <c r="F114" s="3" t="s">
        <v>418</v>
      </c>
      <c r="G114" s="3" t="s">
        <v>418</v>
      </c>
      <c r="H114" s="3">
        <v>7.45954016E-2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10969912</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t="s">
        <v>418</v>
      </c>
      <c r="AL115" s="40" t="s">
        <v>411</v>
      </c>
    </row>
    <row r="116" spans="1:38" ht="26.25" customHeight="1" thickBot="1" x14ac:dyDescent="0.45">
      <c r="A116" s="60" t="s">
        <v>262</v>
      </c>
      <c r="B116" s="60" t="s">
        <v>270</v>
      </c>
      <c r="C116" s="66" t="s">
        <v>408</v>
      </c>
      <c r="D116" s="62"/>
      <c r="E116" s="3">
        <v>8.7241003019332481</v>
      </c>
      <c r="F116" s="3">
        <v>0.11336850820237027</v>
      </c>
      <c r="G116" s="3" t="s">
        <v>418</v>
      </c>
      <c r="H116" s="3">
        <v>13.29733437944434</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t="s">
        <v>418</v>
      </c>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t="s">
        <v>418</v>
      </c>
      <c r="AL118" s="40" t="s">
        <v>411</v>
      </c>
    </row>
    <row r="119" spans="1:38" ht="26.25" customHeight="1" thickBot="1" x14ac:dyDescent="0.45">
      <c r="A119" s="60" t="s">
        <v>262</v>
      </c>
      <c r="B119" s="60" t="s">
        <v>274</v>
      </c>
      <c r="C119" s="61" t="s">
        <v>275</v>
      </c>
      <c r="D119" s="62"/>
      <c r="E119" s="3" t="s">
        <v>418</v>
      </c>
      <c r="F119" s="3" t="s">
        <v>418</v>
      </c>
      <c r="G119" s="3" t="s">
        <v>418</v>
      </c>
      <c r="H119" s="3" t="s">
        <v>418</v>
      </c>
      <c r="I119" s="3">
        <v>0.22402200000000011</v>
      </c>
      <c r="J119" s="3">
        <v>5.8245720000000025</v>
      </c>
      <c r="K119" s="3">
        <v>5.8245720000000025</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3733700.0000000019</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t="s">
        <v>418</v>
      </c>
      <c r="AL120" s="40" t="s">
        <v>411</v>
      </c>
    </row>
    <row r="121" spans="1:38" ht="26.25" customHeight="1" thickBot="1" x14ac:dyDescent="0.45">
      <c r="A121" s="60" t="s">
        <v>262</v>
      </c>
      <c r="B121" s="60" t="s">
        <v>278</v>
      </c>
      <c r="C121" s="66" t="s">
        <v>279</v>
      </c>
      <c r="D121" s="63"/>
      <c r="E121" s="3" t="s">
        <v>418</v>
      </c>
      <c r="F121" s="3">
        <v>2.68351628854932</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3733700.0000000019</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0.9624086919943492</v>
      </c>
      <c r="F123" s="3">
        <v>0.2092192808683368</v>
      </c>
      <c r="G123" s="3">
        <v>0.2092192808683368</v>
      </c>
      <c r="H123" s="3">
        <v>1.0042525481680165</v>
      </c>
      <c r="I123" s="3">
        <v>2.3719934833780374</v>
      </c>
      <c r="J123" s="3">
        <v>2.4851800518990399</v>
      </c>
      <c r="K123" s="3">
        <v>2.5263886580727068</v>
      </c>
      <c r="L123" s="3">
        <v>0.20921928086833677</v>
      </c>
      <c r="M123" s="3">
        <v>27.909852067836127</v>
      </c>
      <c r="N123" s="3">
        <v>4.6028241791034097E-2</v>
      </c>
      <c r="O123" s="3">
        <v>0.36822593432827277</v>
      </c>
      <c r="P123" s="3">
        <v>5.858139864313431E-2</v>
      </c>
      <c r="Q123" s="3">
        <v>2.6780067951147112E-3</v>
      </c>
      <c r="R123" s="3">
        <v>3.3475084938933891E-2</v>
      </c>
      <c r="S123" s="3">
        <v>3.0546015006777172E-2</v>
      </c>
      <c r="T123" s="3">
        <v>2.1758805210307028E-2</v>
      </c>
      <c r="U123" s="3">
        <v>8.3687712347334728E-3</v>
      </c>
      <c r="V123" s="3">
        <v>0.23432559457253724</v>
      </c>
      <c r="W123" s="3">
        <v>0.2092192808683368</v>
      </c>
      <c r="X123" s="3">
        <v>0.16444635476251274</v>
      </c>
      <c r="Y123" s="3">
        <v>0.45902710222513093</v>
      </c>
      <c r="Z123" s="3">
        <v>0.19582924689276326</v>
      </c>
      <c r="AA123" s="3">
        <v>0.14059535674352233</v>
      </c>
      <c r="AB123" s="3" t="s">
        <v>418</v>
      </c>
      <c r="AC123" s="3" t="s">
        <v>418</v>
      </c>
      <c r="AD123" s="3" t="s">
        <v>418</v>
      </c>
      <c r="AE123" s="51"/>
      <c r="AF123" s="22" t="s">
        <v>418</v>
      </c>
      <c r="AG123" s="22" t="s">
        <v>418</v>
      </c>
      <c r="AH123" s="22" t="s">
        <v>418</v>
      </c>
      <c r="AI123" s="22" t="s">
        <v>418</v>
      </c>
      <c r="AJ123" s="22" t="s">
        <v>418</v>
      </c>
      <c r="AK123" s="22">
        <v>418.43856173667359</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0.77056395442139702</v>
      </c>
      <c r="G125" s="3" t="s">
        <v>418</v>
      </c>
      <c r="H125" s="3" t="s">
        <v>415</v>
      </c>
      <c r="I125" s="3">
        <v>1.1139882613134545E-4</v>
      </c>
      <c r="J125" s="3">
        <v>7.3928311887165631E-4</v>
      </c>
      <c r="K125" s="3">
        <v>1.5629592878428167E-3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t="s">
        <v>418</v>
      </c>
      <c r="AG125" s="22" t="s">
        <v>418</v>
      </c>
      <c r="AH125" s="22" t="s">
        <v>418</v>
      </c>
      <c r="AI125" s="22" t="s">
        <v>418</v>
      </c>
      <c r="AJ125" s="22" t="s">
        <v>418</v>
      </c>
      <c r="AK125" s="22">
        <v>3375.7220039801655</v>
      </c>
      <c r="AL125" s="40" t="s">
        <v>436</v>
      </c>
    </row>
    <row r="126" spans="1:38" ht="26.25" customHeight="1" thickBot="1" x14ac:dyDescent="0.45">
      <c r="A126" s="60" t="s">
        <v>287</v>
      </c>
      <c r="B126" s="60" t="s">
        <v>290</v>
      </c>
      <c r="C126" s="61" t="s">
        <v>291</v>
      </c>
      <c r="D126" s="62"/>
      <c r="E126" s="3" t="s">
        <v>415</v>
      </c>
      <c r="F126" s="3" t="s">
        <v>415</v>
      </c>
      <c r="G126" s="3" t="s">
        <v>415</v>
      </c>
      <c r="H126" s="3">
        <v>1.460736E-3</v>
      </c>
      <c r="I126" s="3" t="s">
        <v>415</v>
      </c>
      <c r="J126" s="3" t="s">
        <v>415</v>
      </c>
      <c r="K126" s="3" t="s">
        <v>415</v>
      </c>
      <c r="L126" s="3" t="s">
        <v>415</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t="s">
        <v>418</v>
      </c>
      <c r="AG126" s="22" t="s">
        <v>418</v>
      </c>
      <c r="AH126" s="22" t="s">
        <v>418</v>
      </c>
      <c r="AI126" s="22" t="s">
        <v>418</v>
      </c>
      <c r="AJ126" s="22" t="s">
        <v>418</v>
      </c>
      <c r="AK126" s="22">
        <v>6.0864000000000003</v>
      </c>
      <c r="AL126" s="40" t="s">
        <v>437</v>
      </c>
    </row>
    <row r="127" spans="1:38" ht="26.25" customHeight="1" thickBot="1" x14ac:dyDescent="0.45">
      <c r="A127" s="60" t="s">
        <v>287</v>
      </c>
      <c r="B127" s="60" t="s">
        <v>292</v>
      </c>
      <c r="C127" s="61" t="s">
        <v>293</v>
      </c>
      <c r="D127" s="62"/>
      <c r="E127" s="3" t="s">
        <v>415</v>
      </c>
      <c r="F127" s="3" t="s">
        <v>415</v>
      </c>
      <c r="G127" s="3" t="s">
        <v>415</v>
      </c>
      <c r="H127" s="3">
        <v>1.7422360248447206E-3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t="s">
        <v>418</v>
      </c>
      <c r="AG127" s="22" t="s">
        <v>418</v>
      </c>
      <c r="AH127" s="22" t="s">
        <v>418</v>
      </c>
      <c r="AI127" s="22" t="s">
        <v>418</v>
      </c>
      <c r="AJ127" s="22" t="s">
        <v>418</v>
      </c>
      <c r="AK127" s="22">
        <v>6.5217391304347823</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t="s">
        <v>418</v>
      </c>
      <c r="AG128" s="22" t="s">
        <v>418</v>
      </c>
      <c r="AH128" s="22" t="s">
        <v>418</v>
      </c>
      <c r="AI128" s="22" t="s">
        <v>418</v>
      </c>
      <c r="AJ128" s="22" t="s">
        <v>418</v>
      </c>
      <c r="AK128" s="22" t="s">
        <v>418</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t="s">
        <v>418</v>
      </c>
      <c r="AG129" s="22" t="s">
        <v>418</v>
      </c>
      <c r="AH129" s="22" t="s">
        <v>418</v>
      </c>
      <c r="AI129" s="22" t="s">
        <v>418</v>
      </c>
      <c r="AJ129" s="22" t="s">
        <v>418</v>
      </c>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t="s">
        <v>418</v>
      </c>
      <c r="AG130" s="22" t="s">
        <v>418</v>
      </c>
      <c r="AH130" s="22" t="s">
        <v>418</v>
      </c>
      <c r="AI130" s="22" t="s">
        <v>418</v>
      </c>
      <c r="AJ130" s="22" t="s">
        <v>418</v>
      </c>
      <c r="AK130" s="22" t="s">
        <v>418</v>
      </c>
      <c r="AL130" s="40" t="s">
        <v>299</v>
      </c>
    </row>
    <row r="131" spans="1:38" ht="26.25" customHeight="1" thickBot="1" x14ac:dyDescent="0.45">
      <c r="A131" s="60" t="s">
        <v>287</v>
      </c>
      <c r="B131" s="64" t="s">
        <v>302</v>
      </c>
      <c r="C131" s="72" t="s">
        <v>303</v>
      </c>
      <c r="D131" s="62"/>
      <c r="E131" s="3">
        <v>5.1317415999999998E-3</v>
      </c>
      <c r="F131" s="3">
        <v>1.5618343999999999E-3</v>
      </c>
      <c r="G131" s="3">
        <v>4.9398590880000016E-4</v>
      </c>
      <c r="H131" s="3" t="s">
        <v>415</v>
      </c>
      <c r="I131" s="3" t="s">
        <v>415</v>
      </c>
      <c r="J131" s="3" t="s">
        <v>415</v>
      </c>
      <c r="K131" s="3">
        <v>3.7930264000000041E-4</v>
      </c>
      <c r="L131" s="3">
        <v>8.7239607200000004E-4</v>
      </c>
      <c r="M131" s="3">
        <v>5.0871177600000002E-5</v>
      </c>
      <c r="N131" s="3" t="s">
        <v>418</v>
      </c>
      <c r="O131" s="3" t="s">
        <v>418</v>
      </c>
      <c r="P131" s="3">
        <v>2.5904139120000003E-2</v>
      </c>
      <c r="Q131" s="3">
        <v>4.4623840000000003E-4</v>
      </c>
      <c r="R131" s="3">
        <v>8.9247680000000069E-5</v>
      </c>
      <c r="S131" s="3" t="s">
        <v>418</v>
      </c>
      <c r="T131" s="3">
        <v>4.4623840000000035E-5</v>
      </c>
      <c r="U131" s="3" t="s">
        <v>415</v>
      </c>
      <c r="V131" s="3" t="s">
        <v>415</v>
      </c>
      <c r="W131" s="3">
        <v>4.4487633964920646E-3</v>
      </c>
      <c r="X131" s="3" t="s">
        <v>415</v>
      </c>
      <c r="Y131" s="3" t="s">
        <v>415</v>
      </c>
      <c r="Z131" s="3" t="s">
        <v>415</v>
      </c>
      <c r="AA131" s="3" t="s">
        <v>415</v>
      </c>
      <c r="AB131" s="3">
        <v>8.9247679999999997E-8</v>
      </c>
      <c r="AC131" s="3">
        <v>0.22311920000000002</v>
      </c>
      <c r="AD131" s="3">
        <v>4.4623840000000005E-2</v>
      </c>
      <c r="AE131" s="51"/>
      <c r="AF131" s="22" t="s">
        <v>418</v>
      </c>
      <c r="AG131" s="22" t="s">
        <v>418</v>
      </c>
      <c r="AH131" s="22" t="s">
        <v>418</v>
      </c>
      <c r="AI131" s="22" t="s">
        <v>418</v>
      </c>
      <c r="AJ131" s="22" t="s">
        <v>418</v>
      </c>
      <c r="AK131" s="22">
        <v>2.2311920000000001</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t="s">
        <v>418</v>
      </c>
      <c r="AG132" s="22" t="s">
        <v>418</v>
      </c>
      <c r="AH132" s="22" t="s">
        <v>418</v>
      </c>
      <c r="AI132" s="22" t="s">
        <v>418</v>
      </c>
      <c r="AJ132" s="22" t="s">
        <v>418</v>
      </c>
      <c r="AK132" s="22" t="s">
        <v>418</v>
      </c>
      <c r="AL132" s="40"/>
    </row>
    <row r="133" spans="1:38" ht="26.25" customHeight="1" thickBot="1" x14ac:dyDescent="0.45">
      <c r="A133" s="60" t="s">
        <v>287</v>
      </c>
      <c r="B133" s="64" t="s">
        <v>306</v>
      </c>
      <c r="C133" s="72" t="s">
        <v>307</v>
      </c>
      <c r="D133" s="62"/>
      <c r="E133" s="3" t="s">
        <v>415</v>
      </c>
      <c r="F133" s="3" t="s">
        <v>415</v>
      </c>
      <c r="G133" s="3" t="s">
        <v>415</v>
      </c>
      <c r="H133" s="3" t="s">
        <v>415</v>
      </c>
      <c r="I133" s="3">
        <v>4.5050899999999998E-3</v>
      </c>
      <c r="J133" s="3">
        <v>5.2616700000000004E-3</v>
      </c>
      <c r="K133" s="3">
        <v>7.4970200000000001E-3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418</v>
      </c>
      <c r="AG133" s="22" t="s">
        <v>418</v>
      </c>
      <c r="AH133" s="22" t="s">
        <v>418</v>
      </c>
      <c r="AI133" s="22" t="s">
        <v>418</v>
      </c>
      <c r="AJ133" s="22" t="s">
        <v>418</v>
      </c>
      <c r="AK133" s="22">
        <v>3.4390000000000001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t="s">
        <v>418</v>
      </c>
      <c r="AG134" s="22" t="s">
        <v>418</v>
      </c>
      <c r="AH134" s="22" t="s">
        <v>418</v>
      </c>
      <c r="AI134" s="22" t="s">
        <v>418</v>
      </c>
      <c r="AJ134" s="22" t="s">
        <v>418</v>
      </c>
      <c r="AK134" s="22" t="s">
        <v>418</v>
      </c>
      <c r="AL134" s="40"/>
    </row>
    <row r="135" spans="1:38" ht="26.25" customHeight="1" thickBot="1" x14ac:dyDescent="0.45">
      <c r="A135" s="60" t="s">
        <v>287</v>
      </c>
      <c r="B135" s="60" t="s">
        <v>310</v>
      </c>
      <c r="C135" s="61" t="s">
        <v>311</v>
      </c>
      <c r="D135" s="62"/>
      <c r="E135" s="3">
        <v>5.9031175206690021</v>
      </c>
      <c r="F135" s="3">
        <v>1.1829894831000003</v>
      </c>
      <c r="G135" s="3">
        <v>0.22476800178900005</v>
      </c>
      <c r="H135" s="3" t="s">
        <v>415</v>
      </c>
      <c r="I135" s="3">
        <v>5.4535815170910018</v>
      </c>
      <c r="J135" s="3">
        <v>5.7848185723590015</v>
      </c>
      <c r="K135" s="3">
        <v>5.891287625838002</v>
      </c>
      <c r="L135" s="3">
        <v>3.0267377419855062</v>
      </c>
      <c r="M135" s="3">
        <v>74.386378697328013</v>
      </c>
      <c r="N135" s="3">
        <v>0.79260295367700029</v>
      </c>
      <c r="O135" s="3">
        <v>8.2809263817000031E-2</v>
      </c>
      <c r="P135" s="3" t="s">
        <v>415</v>
      </c>
      <c r="Q135" s="3">
        <v>4.7319579324000015E-2</v>
      </c>
      <c r="R135" s="3">
        <v>1.1829894831000004E-2</v>
      </c>
      <c r="S135" s="3">
        <v>0.16561852763400006</v>
      </c>
      <c r="T135" s="3" t="s">
        <v>415</v>
      </c>
      <c r="U135" s="3">
        <v>3.5489684493000009E-2</v>
      </c>
      <c r="V135" s="3">
        <v>21.352960169955008</v>
      </c>
      <c r="W135" s="3" t="s">
        <v>415</v>
      </c>
      <c r="X135" s="3">
        <v>4.4505207443160007E-3</v>
      </c>
      <c r="Y135" s="3">
        <v>8.3447263955925E-3</v>
      </c>
      <c r="Z135" s="3">
        <v>1.8914713163343002E-2</v>
      </c>
      <c r="AA135" s="3" t="s">
        <v>415</v>
      </c>
      <c r="AB135" s="3">
        <v>3.1709960303251503E-2</v>
      </c>
      <c r="AC135" s="3" t="s">
        <v>415</v>
      </c>
      <c r="AD135" s="3" t="s">
        <v>418</v>
      </c>
      <c r="AE135" s="51"/>
      <c r="AF135" s="22" t="s">
        <v>418</v>
      </c>
      <c r="AG135" s="22" t="s">
        <v>418</v>
      </c>
      <c r="AH135" s="22" t="s">
        <v>418</v>
      </c>
      <c r="AI135" s="22" t="s">
        <v>418</v>
      </c>
      <c r="AJ135" s="22" t="s">
        <v>418</v>
      </c>
      <c r="AK135" s="22">
        <v>1182.9894831000004</v>
      </c>
      <c r="AL135" s="40" t="s">
        <v>447</v>
      </c>
    </row>
    <row r="136" spans="1:38" ht="26.25" customHeight="1" thickBot="1" x14ac:dyDescent="0.45">
      <c r="A136" s="60" t="s">
        <v>287</v>
      </c>
      <c r="B136" s="60" t="s">
        <v>312</v>
      </c>
      <c r="C136" s="61" t="s">
        <v>313</v>
      </c>
      <c r="D136" s="62"/>
      <c r="E136" s="3" t="s">
        <v>418</v>
      </c>
      <c r="F136" s="3">
        <v>9.2107540125000009E-3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t="s">
        <v>418</v>
      </c>
      <c r="AG136" s="22" t="s">
        <v>418</v>
      </c>
      <c r="AH136" s="22" t="s">
        <v>418</v>
      </c>
      <c r="AI136" s="22" t="s">
        <v>418</v>
      </c>
      <c r="AJ136" s="22" t="s">
        <v>418</v>
      </c>
      <c r="AK136" s="22">
        <v>614.05026750000002</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t="s">
        <v>418</v>
      </c>
      <c r="AG137" s="22" t="s">
        <v>418</v>
      </c>
      <c r="AH137" s="22" t="s">
        <v>418</v>
      </c>
      <c r="AI137" s="22" t="s">
        <v>418</v>
      </c>
      <c r="AJ137" s="22" t="s">
        <v>418</v>
      </c>
      <c r="AK137" s="22" t="s">
        <v>418</v>
      </c>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t="s">
        <v>418</v>
      </c>
      <c r="AG138" s="22" t="s">
        <v>418</v>
      </c>
      <c r="AH138" s="22" t="s">
        <v>418</v>
      </c>
      <c r="AI138" s="22" t="s">
        <v>418</v>
      </c>
      <c r="AJ138" s="22" t="s">
        <v>418</v>
      </c>
      <c r="AK138" s="22" t="s">
        <v>418</v>
      </c>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t="s">
        <v>418</v>
      </c>
      <c r="AG139" s="22" t="s">
        <v>418</v>
      </c>
      <c r="AH139" s="22" t="s">
        <v>418</v>
      </c>
      <c r="AI139" s="22" t="s">
        <v>418</v>
      </c>
      <c r="AJ139" s="22" t="s">
        <v>418</v>
      </c>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t="s">
        <v>418</v>
      </c>
      <c r="AG140" s="22" t="s">
        <v>418</v>
      </c>
      <c r="AH140" s="22" t="s">
        <v>418</v>
      </c>
      <c r="AI140" s="22" t="s">
        <v>418</v>
      </c>
      <c r="AJ140" s="22" t="s">
        <v>418</v>
      </c>
      <c r="AK140" s="22" t="s">
        <v>418</v>
      </c>
      <c r="AL140" s="40" t="s">
        <v>418</v>
      </c>
    </row>
    <row r="141" spans="1:38" s="6" customFormat="1" ht="37.5" customHeight="1" thickBot="1" x14ac:dyDescent="0.45">
      <c r="A141" s="79"/>
      <c r="B141" s="80" t="s">
        <v>322</v>
      </c>
      <c r="C141" s="81" t="s">
        <v>387</v>
      </c>
      <c r="D141" s="79" t="s">
        <v>141</v>
      </c>
      <c r="E141" s="16">
        <f>SUM(E14:E140)</f>
        <v>483.66154305693988</v>
      </c>
      <c r="F141" s="16">
        <f t="shared" ref="F141:AD141" si="0">SUM(F14:F140)</f>
        <v>336.6657112885697</v>
      </c>
      <c r="G141" s="16">
        <f t="shared" si="0"/>
        <v>585.3803993194623</v>
      </c>
      <c r="H141" s="16">
        <f t="shared" si="0"/>
        <v>80.022510295525279</v>
      </c>
      <c r="I141" s="16">
        <f t="shared" si="0"/>
        <v>67.093443588182666</v>
      </c>
      <c r="J141" s="16">
        <f t="shared" si="0"/>
        <v>122.47855819430812</v>
      </c>
      <c r="K141" s="16">
        <f t="shared" si="0"/>
        <v>229.37370940488864</v>
      </c>
      <c r="L141" s="16">
        <f t="shared" si="0"/>
        <v>11.585455934693238</v>
      </c>
      <c r="M141" s="16">
        <f t="shared" si="0"/>
        <v>861.86485945574861</v>
      </c>
      <c r="N141" s="16">
        <f t="shared" si="0"/>
        <v>73.267185032760423</v>
      </c>
      <c r="O141" s="16">
        <f t="shared" si="0"/>
        <v>8.8718801205323388</v>
      </c>
      <c r="P141" s="16">
        <f t="shared" si="0"/>
        <v>2.7119706871003673</v>
      </c>
      <c r="Q141" s="16">
        <f t="shared" si="0"/>
        <v>3.2172546518144753</v>
      </c>
      <c r="R141" s="16">
        <f>SUM(R14:R140)</f>
        <v>9.8449729420586536</v>
      </c>
      <c r="S141" s="16">
        <f t="shared" si="0"/>
        <v>88.998466301588067</v>
      </c>
      <c r="T141" s="16">
        <f t="shared" si="0"/>
        <v>55.81634161482517</v>
      </c>
      <c r="U141" s="16">
        <f t="shared" si="0"/>
        <v>17.255617101366461</v>
      </c>
      <c r="V141" s="16">
        <f t="shared" si="0"/>
        <v>89.546824569268779</v>
      </c>
      <c r="W141" s="16">
        <f t="shared" si="0"/>
        <v>42.998432031398288</v>
      </c>
      <c r="X141" s="16">
        <f t="shared" si="0"/>
        <v>6.2525165330653092</v>
      </c>
      <c r="Y141" s="16">
        <f t="shared" si="0"/>
        <v>7.7333215594079805</v>
      </c>
      <c r="Z141" s="16">
        <f t="shared" si="0"/>
        <v>3.6545831758883898</v>
      </c>
      <c r="AA141" s="16">
        <f t="shared" si="0"/>
        <v>2.9301177231748698</v>
      </c>
      <c r="AB141" s="16">
        <f t="shared" si="0"/>
        <v>20.713520260423685</v>
      </c>
      <c r="AC141" s="16">
        <f t="shared" si="0"/>
        <v>26.947780205876199</v>
      </c>
      <c r="AD141" s="16">
        <f t="shared" si="0"/>
        <v>18.597739115966924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483.66154305693988</v>
      </c>
      <c r="F152" s="11">
        <f t="shared" ref="F152:AD152" si="1">SUM(F$141, F$151, IF(AND(ISNUMBER(SEARCH($B$4,"AT|BE|CH|GB|IE|LT|LU|NL")),SUM(F$143:F$149)&gt;0),SUM(F$143:F$149)-SUM(F$27:F$33),0))</f>
        <v>336.6657112885697</v>
      </c>
      <c r="G152" s="11">
        <f t="shared" si="1"/>
        <v>585.3803993194623</v>
      </c>
      <c r="H152" s="11">
        <f t="shared" si="1"/>
        <v>80.022510295525279</v>
      </c>
      <c r="I152" s="11">
        <f t="shared" si="1"/>
        <v>67.093443588182666</v>
      </c>
      <c r="J152" s="11">
        <f t="shared" si="1"/>
        <v>122.47855819430812</v>
      </c>
      <c r="K152" s="11">
        <f t="shared" si="1"/>
        <v>229.37370940488864</v>
      </c>
      <c r="L152" s="11">
        <f t="shared" si="1"/>
        <v>11.585455934693238</v>
      </c>
      <c r="M152" s="11">
        <f t="shared" si="1"/>
        <v>861.86485945574861</v>
      </c>
      <c r="N152" s="11">
        <f t="shared" si="1"/>
        <v>73.267185032760423</v>
      </c>
      <c r="O152" s="11">
        <f t="shared" si="1"/>
        <v>8.8718801205323388</v>
      </c>
      <c r="P152" s="11">
        <f t="shared" si="1"/>
        <v>2.7119706871003673</v>
      </c>
      <c r="Q152" s="11">
        <f t="shared" si="1"/>
        <v>3.2172546518144753</v>
      </c>
      <c r="R152" s="11">
        <f t="shared" si="1"/>
        <v>9.8449729420586536</v>
      </c>
      <c r="S152" s="11">
        <f t="shared" si="1"/>
        <v>88.998466301588067</v>
      </c>
      <c r="T152" s="11">
        <f t="shared" si="1"/>
        <v>55.81634161482517</v>
      </c>
      <c r="U152" s="11">
        <f t="shared" si="1"/>
        <v>17.255617101366461</v>
      </c>
      <c r="V152" s="11">
        <f t="shared" si="1"/>
        <v>89.546824569268779</v>
      </c>
      <c r="W152" s="11">
        <f t="shared" si="1"/>
        <v>42.998432031398288</v>
      </c>
      <c r="X152" s="11">
        <f t="shared" si="1"/>
        <v>6.2525165330653092</v>
      </c>
      <c r="Y152" s="11">
        <f t="shared" si="1"/>
        <v>7.7333215594079805</v>
      </c>
      <c r="Z152" s="11">
        <f t="shared" si="1"/>
        <v>3.6545831758883898</v>
      </c>
      <c r="AA152" s="11">
        <f t="shared" si="1"/>
        <v>2.9301177231748698</v>
      </c>
      <c r="AB152" s="11">
        <f t="shared" si="1"/>
        <v>20.713520260423685</v>
      </c>
      <c r="AC152" s="11">
        <f t="shared" si="1"/>
        <v>26.947780205876199</v>
      </c>
      <c r="AD152" s="11">
        <f t="shared" si="1"/>
        <v>18.597739115966924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462.14086297185094</v>
      </c>
      <c r="F154" s="11">
        <f>SUM(F$141, F$153, -1 * IF(OR($B$6=2005,$B$6&gt;=2020),SUM(F$99:F$122),0), IF(AND(ISNUMBER(SEARCH($B$4,"AT|BE|CH|GB|IE|LT|LU|NL")),SUM(F$143:F$149)&gt;0),SUM(F$143:F$149)-SUM(F$27:F$33),0))</f>
        <v>319.68433669576149</v>
      </c>
      <c r="G154" s="11">
        <f>SUM(G$141, G$153, IF(AND(ISNUMBER(SEARCH($B$4,"AT|BE|CH|GB|IE|LT|LU|NL")),SUM(G$143:G$149)&gt;0),SUM(G$143:G$149)-SUM(G$27:G$33),0))</f>
        <v>585.3803993194623</v>
      </c>
      <c r="H154" s="11">
        <f>SUM(H$141, H$153, IF(AND(ISNUMBER(SEARCH($B$4,"AT|BE|CH|GB|IE|LT|LU|NL")),SUM(H$143:H$149)&gt;0),SUM(H$143:H$149)-SUM(H$27:H$33),0))</f>
        <v>80.022510295525279</v>
      </c>
      <c r="I154" s="11">
        <f t="shared" ref="I154:AD154" si="2">SUM(I$141, I$153, IF(AND(ISNUMBER(SEARCH($B$4,"AT|BE|CH|GB|IE|LT|LU|NL")),SUM(I$143:I$149)&gt;0),SUM(I$143:I$149)-SUM(I$27:I$33),0))</f>
        <v>67.093443588182666</v>
      </c>
      <c r="J154" s="11">
        <f t="shared" si="2"/>
        <v>122.47855819430812</v>
      </c>
      <c r="K154" s="11">
        <f t="shared" si="2"/>
        <v>229.37370940488864</v>
      </c>
      <c r="L154" s="11">
        <f t="shared" si="2"/>
        <v>11.585455934693238</v>
      </c>
      <c r="M154" s="11">
        <f t="shared" si="2"/>
        <v>861.86485945574861</v>
      </c>
      <c r="N154" s="11">
        <f t="shared" si="2"/>
        <v>73.267185032760423</v>
      </c>
      <c r="O154" s="11">
        <f t="shared" si="2"/>
        <v>8.8718801205323388</v>
      </c>
      <c r="P154" s="11">
        <f t="shared" si="2"/>
        <v>2.7119706871003673</v>
      </c>
      <c r="Q154" s="11">
        <f t="shared" si="2"/>
        <v>3.2172546518144753</v>
      </c>
      <c r="R154" s="11">
        <f t="shared" si="2"/>
        <v>9.8449729420586536</v>
      </c>
      <c r="S154" s="11">
        <f t="shared" si="2"/>
        <v>88.998466301588067</v>
      </c>
      <c r="T154" s="11">
        <f t="shared" si="2"/>
        <v>55.81634161482517</v>
      </c>
      <c r="U154" s="11">
        <f t="shared" si="2"/>
        <v>17.255617101366461</v>
      </c>
      <c r="V154" s="11">
        <f t="shared" si="2"/>
        <v>89.546824569268779</v>
      </c>
      <c r="W154" s="11">
        <f t="shared" si="2"/>
        <v>42.998432031398288</v>
      </c>
      <c r="X154" s="11">
        <f t="shared" si="2"/>
        <v>6.2525165330653092</v>
      </c>
      <c r="Y154" s="11">
        <f t="shared" si="2"/>
        <v>7.7333215594079805</v>
      </c>
      <c r="Z154" s="11">
        <f t="shared" si="2"/>
        <v>3.6545831758883898</v>
      </c>
      <c r="AA154" s="11">
        <f t="shared" si="2"/>
        <v>2.9301177231748698</v>
      </c>
      <c r="AB154" s="11">
        <f t="shared" si="2"/>
        <v>20.713520260423685</v>
      </c>
      <c r="AC154" s="11">
        <f t="shared" si="2"/>
        <v>26.947780205876199</v>
      </c>
      <c r="AD154" s="11">
        <f t="shared" si="2"/>
        <v>18.597739115966924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10.570577999999999</v>
      </c>
      <c r="F157" s="19">
        <v>1.5094646207999999E-2</v>
      </c>
      <c r="G157" s="19">
        <v>0.62678971999999999</v>
      </c>
      <c r="H157" s="19" t="s">
        <v>415</v>
      </c>
      <c r="I157" s="19">
        <v>0.14381041</v>
      </c>
      <c r="J157" s="19">
        <v>0.14381041</v>
      </c>
      <c r="K157" s="19" t="s">
        <v>415</v>
      </c>
      <c r="L157" s="19">
        <v>6.9028998067200004E-2</v>
      </c>
      <c r="M157" s="19">
        <v>1.7204375000000001</v>
      </c>
      <c r="N157" s="19" t="s">
        <v>448</v>
      </c>
      <c r="O157" s="19" t="s">
        <v>448</v>
      </c>
      <c r="P157" s="19" t="s">
        <v>448</v>
      </c>
      <c r="Q157" s="19" t="s">
        <v>448</v>
      </c>
      <c r="R157" s="19" t="s">
        <v>448</v>
      </c>
      <c r="S157" s="19" t="s">
        <v>448</v>
      </c>
      <c r="T157" s="19" t="s">
        <v>448</v>
      </c>
      <c r="U157" s="19" t="s">
        <v>448</v>
      </c>
      <c r="V157" s="19" t="s">
        <v>448</v>
      </c>
      <c r="W157" s="19" t="s">
        <v>448</v>
      </c>
      <c r="X157" s="19" t="s">
        <v>448</v>
      </c>
      <c r="Y157" s="19" t="s">
        <v>448</v>
      </c>
      <c r="Z157" s="19" t="s">
        <v>448</v>
      </c>
      <c r="AA157" s="19" t="s">
        <v>448</v>
      </c>
      <c r="AB157" s="19">
        <v>9.2766699999999997E-4</v>
      </c>
      <c r="AC157" s="19" t="s">
        <v>448</v>
      </c>
      <c r="AD157" s="19" t="s">
        <v>448</v>
      </c>
      <c r="AE157" s="54"/>
      <c r="AF157" s="19">
        <v>33391.47</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1.4907991999999999</v>
      </c>
      <c r="F158" s="19">
        <v>2.6700740010000001E-3</v>
      </c>
      <c r="G158" s="19">
        <v>8.6215873999999998E-2</v>
      </c>
      <c r="H158" s="19" t="s">
        <v>415</v>
      </c>
      <c r="I158" s="19">
        <v>8.9427232000000006E-3</v>
      </c>
      <c r="J158" s="19">
        <v>8.9427232000000006E-3</v>
      </c>
      <c r="K158" s="19" t="s">
        <v>415</v>
      </c>
      <c r="L158" s="19">
        <v>4.2925071595199989E-3</v>
      </c>
      <c r="M158" s="19">
        <v>0.47891842000000001</v>
      </c>
      <c r="N158" s="19" t="s">
        <v>448</v>
      </c>
      <c r="O158" s="19" t="s">
        <v>448</v>
      </c>
      <c r="P158" s="19" t="s">
        <v>448</v>
      </c>
      <c r="Q158" s="19" t="s">
        <v>448</v>
      </c>
      <c r="R158" s="19" t="s">
        <v>448</v>
      </c>
      <c r="S158" s="19" t="s">
        <v>448</v>
      </c>
      <c r="T158" s="19" t="s">
        <v>448</v>
      </c>
      <c r="U158" s="19" t="s">
        <v>448</v>
      </c>
      <c r="V158" s="19" t="s">
        <v>448</v>
      </c>
      <c r="W158" s="19" t="s">
        <v>448</v>
      </c>
      <c r="X158" s="19" t="s">
        <v>448</v>
      </c>
      <c r="Y158" s="19" t="s">
        <v>448</v>
      </c>
      <c r="Z158" s="19" t="s">
        <v>448</v>
      </c>
      <c r="AA158" s="19" t="s">
        <v>448</v>
      </c>
      <c r="AB158" s="19">
        <v>1.6409499999999998E-4</v>
      </c>
      <c r="AC158" s="19" t="s">
        <v>448</v>
      </c>
      <c r="AD158" s="19" t="s">
        <v>448</v>
      </c>
      <c r="AE158" s="54"/>
      <c r="AF158" s="19">
        <v>4593.0478920713595</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176.28339943539339</v>
      </c>
      <c r="F159" s="19">
        <v>9.8237217174457552</v>
      </c>
      <c r="G159" s="19">
        <v>185.62000000000003</v>
      </c>
      <c r="H159" s="19" t="s">
        <v>449</v>
      </c>
      <c r="I159" s="19">
        <v>9.8237217174457552</v>
      </c>
      <c r="J159" s="19">
        <v>10.936321929808935</v>
      </c>
      <c r="K159" s="19">
        <v>10.936321929808935</v>
      </c>
      <c r="L159" s="19">
        <v>0.23987752573478024</v>
      </c>
      <c r="M159" s="19">
        <v>12.150669137351226</v>
      </c>
      <c r="N159" s="19">
        <v>0.50748000000000004</v>
      </c>
      <c r="O159" s="19">
        <v>5.4679999999999999E-2</v>
      </c>
      <c r="P159" s="19">
        <v>6.2359999999999999E-2</v>
      </c>
      <c r="Q159" s="19">
        <v>1.7439200000000001</v>
      </c>
      <c r="R159" s="19">
        <v>1.84944</v>
      </c>
      <c r="S159" s="19">
        <v>3.5154200000000002</v>
      </c>
      <c r="T159" s="19">
        <v>81.727999999999994</v>
      </c>
      <c r="U159" s="19">
        <v>0.57221999999999995</v>
      </c>
      <c r="V159" s="19">
        <v>3.5112000000000001</v>
      </c>
      <c r="W159" s="19">
        <v>1.2446600000000001</v>
      </c>
      <c r="X159" s="19">
        <v>1.3478E-2</v>
      </c>
      <c r="Y159" s="19">
        <v>8.0100000000000005E-2</v>
      </c>
      <c r="Z159" s="19">
        <v>5.4679999999999999E-2</v>
      </c>
      <c r="AA159" s="19">
        <v>2.3262000000000001E-2</v>
      </c>
      <c r="AB159" s="19">
        <v>0.17152000000000001</v>
      </c>
      <c r="AC159" s="19">
        <v>0.38660000000000005</v>
      </c>
      <c r="AD159" s="19">
        <v>1.4635319999999998</v>
      </c>
      <c r="AE159" s="54"/>
      <c r="AF159" s="19">
        <v>118750.33</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t="s">
        <v>418</v>
      </c>
      <c r="AG160" s="19" t="s">
        <v>418</v>
      </c>
      <c r="AH160" s="19" t="s">
        <v>418</v>
      </c>
      <c r="AI160" s="19" t="s">
        <v>418</v>
      </c>
      <c r="AJ160" s="19" t="s">
        <v>418</v>
      </c>
      <c r="AK160" s="19" t="s">
        <v>418</v>
      </c>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19" t="s">
        <v>418</v>
      </c>
      <c r="AG161" s="19" t="s">
        <v>418</v>
      </c>
      <c r="AH161" s="19" t="s">
        <v>418</v>
      </c>
      <c r="AI161" s="19" t="s">
        <v>418</v>
      </c>
      <c r="AJ161" s="19" t="s">
        <v>418</v>
      </c>
      <c r="AK161" s="19" t="s">
        <v>418</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418</v>
      </c>
      <c r="AG162" s="21" t="s">
        <v>418</v>
      </c>
      <c r="AH162" s="21" t="s">
        <v>418</v>
      </c>
      <c r="AI162" s="21" t="s">
        <v>418</v>
      </c>
      <c r="AJ162" s="21" t="s">
        <v>418</v>
      </c>
      <c r="AK162" s="21" t="s">
        <v>418</v>
      </c>
      <c r="AL162" s="50" t="s">
        <v>411</v>
      </c>
    </row>
    <row r="163" spans="1:38" ht="26.25" customHeight="1" thickBot="1" x14ac:dyDescent="0.45">
      <c r="A163" s="50" t="s">
        <v>338</v>
      </c>
      <c r="B163" s="50" t="s">
        <v>341</v>
      </c>
      <c r="C163" s="101" t="s">
        <v>342</v>
      </c>
      <c r="D163" s="102"/>
      <c r="E163" s="21">
        <v>7.8668153268321092E-2</v>
      </c>
      <c r="F163" s="21">
        <v>0.23600445980496329</v>
      </c>
      <c r="G163" s="21">
        <v>1.5733630653664222E-2</v>
      </c>
      <c r="H163" s="21">
        <v>1.5733630653664222E-2</v>
      </c>
      <c r="I163" s="21">
        <v>7.1627025618463819E-2</v>
      </c>
      <c r="J163" s="21">
        <v>8.7544142422566876E-2</v>
      </c>
      <c r="K163" s="21">
        <v>0.1352954928348761</v>
      </c>
      <c r="L163" s="21">
        <v>6.4464323056617426E-3</v>
      </c>
      <c r="M163" s="21">
        <v>2.3718448210398813</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t="s">
        <v>418</v>
      </c>
      <c r="AG163" s="21" t="s">
        <v>418</v>
      </c>
      <c r="AH163" s="21" t="s">
        <v>418</v>
      </c>
      <c r="AI163" s="21" t="s">
        <v>418</v>
      </c>
      <c r="AJ163" s="21" t="s">
        <v>418</v>
      </c>
      <c r="AK163" s="21">
        <v>786.681532683211</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t="s">
        <v>418</v>
      </c>
      <c r="AG164" s="21" t="s">
        <v>418</v>
      </c>
      <c r="AH164" s="21" t="s">
        <v>418</v>
      </c>
      <c r="AI164" s="21" t="s">
        <v>418</v>
      </c>
      <c r="AJ164" s="21" t="s">
        <v>418</v>
      </c>
      <c r="AK164" s="21" t="s">
        <v>418</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2025-01-30T13:51:25Z</dcterms:modified>
</cp:coreProperties>
</file>