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<sst xmlns="http://schemas.openxmlformats.org/spreadsheetml/2006/main" count="3884" uniqueCount="436">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</sst>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263.60832098843014</v>
      </c>
      <c r="F14" s="6">
        <v>1.4382507180449424</v>
      </c>
      <c r="G14" s="6">
        <v>876.20632319481695</v>
      </c>
      <c r="H14" s="6">
        <v>3.8025234999999998E-2</v>
      </c>
      <c r="I14" s="6">
        <v>9.2833859856813721</v>
      </c>
      <c r="J14" s="6">
        <v>20.657221837529637</v>
      </c>
      <c r="K14" s="6">
        <v>31.785356978454999</v>
      </c>
      <c r="L14" s="6">
        <v>0.24367547456955191</v>
      </c>
      <c r="M14" s="6">
        <v>13.049159354071124</v>
      </c>
      <c r="N14" s="6">
        <v>3.9621082579360403</v>
      </c>
      <c r="O14" s="6">
        <v>1.8924961526693056</v>
      </c>
      <c r="P14" s="6">
        <v>3.3467107461523451</v>
      </c>
      <c r="Q14" s="6">
        <v>4.0750956996976582</v>
      </c>
      <c r="R14" s="6">
        <v>6.9649219458198299</v>
      </c>
      <c r="S14" s="6">
        <v>7.7072203752788475</v>
      </c>
      <c r="T14" s="6">
        <v>56.148434679547385</v>
      </c>
      <c r="U14" s="6">
        <v>2.04069519571182</v>
      </c>
      <c r="V14" s="6">
        <v>20.320195424020785</v>
      </c>
      <c r="W14" s="6">
        <v>4.3220073569997624</v>
      </c>
      <c r="X14" s="6">
        <v>4.2329418245842278E-3</v>
      </c>
      <c r="Y14" s="6">
        <v>3.1274572040099098E-2</v>
      </c>
      <c r="Z14" s="6">
        <v>2.2504507308746806E-2</v>
      </c>
      <c r="AA14" s="6">
        <v>3.7343379502733929E-3</v>
      </c>
      <c r="AB14" s="6">
        <v>6.1746357500163607E-2</v>
      </c>
      <c r="AC14" s="6">
        <v>1.2229387852</v>
      </c>
      <c r="AD14" s="6">
        <v>2.3454919837050999E-3</v>
      </c>
      <c r="AE14" s="60"/>
      <c r="AF14" s="26">
        <v>80868.670710609993</v>
      </c>
      <c r="AG14" s="26">
        <v>726394.58025826002</v>
      </c>
      <c r="AH14" s="26">
        <v>125754.27108008999</v>
      </c>
      <c r="AI14" s="26">
        <v>6988.9025569659188</v>
      </c>
      <c r="AJ14" s="26">
        <v>16013.99699</v>
      </c>
      <c r="AK14" s="26" t="s">
        <v>431</v>
      </c>
      <c r="AL14" s="49" t="s">
        <v>49</v>
      </c>
    </row>
    <row r="15" spans="1:38" s="1" customFormat="1" ht="26.25" customHeight="1" thickBot="1" x14ac:dyDescent="0.25">
      <c r="A15" s="70" t="s">
        <v>53</v>
      </c>
      <c r="B15" s="70" t="s">
        <v>54</v>
      </c>
      <c r="C15" s="71" t="s">
        <v>55</v>
      </c>
      <c r="D15" s="72"/>
      <c r="E15" s="6">
        <v>19.078732318612978</v>
      </c>
      <c r="F15" s="6">
        <v>0.3661846375899947</v>
      </c>
      <c r="G15" s="6">
        <v>71.501677000000001</v>
      </c>
      <c r="H15" s="6" t="s">
        <v>432</v>
      </c>
      <c r="I15" s="6">
        <v>0.99089864601117494</v>
      </c>
      <c r="J15" s="6">
        <v>1.3530572503801628</v>
      </c>
      <c r="K15" s="6">
        <v>1.7148419687001728</v>
      </c>
      <c r="L15" s="6">
        <v>7.5353096450920129E-2</v>
      </c>
      <c r="M15" s="6">
        <v>2.5502702631756451</v>
      </c>
      <c r="N15" s="6">
        <v>0.42110547521520186</v>
      </c>
      <c r="O15" s="6">
        <v>0.20281385550431147</v>
      </c>
      <c r="P15" s="6">
        <v>4.5545937695736539E-2</v>
      </c>
      <c r="Q15" s="6">
        <v>0.31364814088338083</v>
      </c>
      <c r="R15" s="6">
        <v>1.432905359244959</v>
      </c>
      <c r="S15" s="6">
        <v>1.04251074616671</v>
      </c>
      <c r="T15" s="6">
        <v>56.802929662666834</v>
      </c>
      <c r="U15" s="6">
        <v>0.23687842642513265</v>
      </c>
      <c r="V15" s="6">
        <v>4.492861222223004</v>
      </c>
      <c r="W15" s="6">
        <v>0.18278557309772325</v>
      </c>
      <c r="X15" s="6">
        <v>5.5365006744334301E-5</v>
      </c>
      <c r="Y15" s="6">
        <v>3.8398380330550839E-4</v>
      </c>
      <c r="Z15" s="6">
        <v>7.2154376274134003E-5</v>
      </c>
      <c r="AA15" s="6">
        <v>3.0587899218543959E-4</v>
      </c>
      <c r="AB15" s="6">
        <v>8.1738201808305932E-4</v>
      </c>
      <c r="AC15" s="6" t="s">
        <v>431</v>
      </c>
      <c r="AD15" s="6" t="s">
        <v>431</v>
      </c>
      <c r="AE15" s="60"/>
      <c r="AF15" s="26">
        <v>148062.37627715999</v>
      </c>
      <c r="AG15" s="26" t="s">
        <v>433</v>
      </c>
      <c r="AH15" s="26">
        <v>18398.743065999999</v>
      </c>
      <c r="AI15" s="26" t="s">
        <v>433</v>
      </c>
      <c r="AJ15" s="26" t="s">
        <v>431</v>
      </c>
      <c r="AK15" s="26" t="s">
        <v>431</v>
      </c>
      <c r="AL15" s="49" t="s">
        <v>49</v>
      </c>
    </row>
    <row r="16" spans="1:38" s="1" customFormat="1" ht="26.25" customHeight="1" thickBot="1" x14ac:dyDescent="0.25">
      <c r="A16" s="70" t="s">
        <v>53</v>
      </c>
      <c r="B16" s="70" t="s">
        <v>56</v>
      </c>
      <c r="C16" s="71" t="s">
        <v>57</v>
      </c>
      <c r="D16" s="72"/>
      <c r="E16" s="6">
        <v>2.9020708426242723</v>
      </c>
      <c r="F16" s="6">
        <v>0.16989339401773665</v>
      </c>
      <c r="G16" s="6">
        <v>1.1751559291</v>
      </c>
      <c r="H16" s="6">
        <v>9.8895999999999998E-2</v>
      </c>
      <c r="I16" s="6">
        <v>8.1596701399999999E-2</v>
      </c>
      <c r="J16" s="6">
        <v>0.1024620114</v>
      </c>
      <c r="K16" s="6">
        <v>0.1253196124</v>
      </c>
      <c r="L16" s="6">
        <v>3.6362682717600001E-2</v>
      </c>
      <c r="M16" s="6">
        <v>1.6287051207757968</v>
      </c>
      <c r="N16" s="6">
        <v>3.4129771370500002E-2</v>
      </c>
      <c r="O16" s="6">
        <v>4.6454561749999998E-5</v>
      </c>
      <c r="P16" s="6">
        <v>6.5006507E-3</v>
      </c>
      <c r="Q16" s="6">
        <v>1.9921596399999999E-3</v>
      </c>
      <c r="R16" s="6">
        <v>4.1271387347719998E-2</v>
      </c>
      <c r="S16" s="6">
        <v>1.3630628034772E-2</v>
      </c>
      <c r="T16" s="6">
        <v>2.8590613785970002E-2</v>
      </c>
      <c r="U16" s="6">
        <v>5.5135471699999995E-4</v>
      </c>
      <c r="V16" s="6">
        <v>8.2728338370500004E-2</v>
      </c>
      <c r="W16" s="6">
        <v>7.2346583814999999E-4</v>
      </c>
      <c r="X16" s="6">
        <v>5.1837685994860327E-2</v>
      </c>
      <c r="Y16" s="6">
        <v>7.4529953449049195E-4</v>
      </c>
      <c r="Z16" s="6">
        <v>2.4699889719049199E-4</v>
      </c>
      <c r="AA16" s="6">
        <v>1.8405947729049199E-4</v>
      </c>
      <c r="AB16" s="6">
        <v>5.3016639638831804E-2</v>
      </c>
      <c r="AC16" s="6" t="s">
        <v>431</v>
      </c>
      <c r="AD16" s="6" t="s">
        <v>431</v>
      </c>
      <c r="AE16" s="60"/>
      <c r="AF16" s="26">
        <v>8573.8898499999996</v>
      </c>
      <c r="AG16" s="26">
        <v>14148.223004539999</v>
      </c>
      <c r="AH16" s="26">
        <v>894.15753632359997</v>
      </c>
      <c r="AI16" s="26" t="s">
        <v>431</v>
      </c>
      <c r="AJ16" s="26" t="s">
        <v>431</v>
      </c>
      <c r="AK16" s="26" t="s">
        <v>431</v>
      </c>
      <c r="AL16" s="49" t="s">
        <v>49</v>
      </c>
    </row>
    <row r="17" spans="1:38" s="2" customFormat="1" ht="26.25" customHeight="1" thickBot="1" x14ac:dyDescent="0.25">
      <c r="A17" s="70" t="s">
        <v>53</v>
      </c>
      <c r="B17" s="70" t="s">
        <v>58</v>
      </c>
      <c r="C17" s="71" t="s">
        <v>59</v>
      </c>
      <c r="D17" s="72"/>
      <c r="E17" s="6">
        <v>10.301279488279802</v>
      </c>
      <c r="F17" s="6">
        <v>0.396879569652</v>
      </c>
      <c r="G17" s="6">
        <v>7.765521624136972</v>
      </c>
      <c r="H17" s="6">
        <v>1.2562140000000001E-3</v>
      </c>
      <c r="I17" s="6">
        <v>0.29654980264116493</v>
      </c>
      <c r="J17" s="6">
        <v>0.81407323318513192</v>
      </c>
      <c r="K17" s="6">
        <v>2.1589155402730658</v>
      </c>
      <c r="L17" s="6">
        <v>2.604786986142632E-2</v>
      </c>
      <c r="M17" s="6">
        <v>87.342166100146542</v>
      </c>
      <c r="N17" s="6">
        <v>6.695570122461822</v>
      </c>
      <c r="O17" s="6">
        <v>0.13065923673109106</v>
      </c>
      <c r="P17" s="6">
        <v>5.8671077878735258E-3</v>
      </c>
      <c r="Q17" s="6">
        <v>0.28453174973109108</v>
      </c>
      <c r="R17" s="6">
        <v>1.1266359164618223</v>
      </c>
      <c r="S17" s="6">
        <v>3.1971315731091063E-2</v>
      </c>
      <c r="T17" s="6">
        <v>1.4743211441401034</v>
      </c>
      <c r="U17" s="6">
        <v>2.0351992971315187E-3</v>
      </c>
      <c r="V17" s="6">
        <v>4.7179040413337558</v>
      </c>
      <c r="W17" s="6">
        <v>1.0092187243718729</v>
      </c>
      <c r="X17" s="6">
        <v>8.1830384631210087E-3</v>
      </c>
      <c r="Y17" s="6">
        <v>1.3978053571680677E-2</v>
      </c>
      <c r="Z17" s="6">
        <v>7.217778159699006E-3</v>
      </c>
      <c r="AA17" s="6">
        <v>6.3611279164890039E-3</v>
      </c>
      <c r="AB17" s="6">
        <v>3.5739998469989695E-2</v>
      </c>
      <c r="AC17" s="6">
        <v>7.3438680633189997E-4</v>
      </c>
      <c r="AD17" s="6">
        <v>4.2496087062202197E-2</v>
      </c>
      <c r="AE17" s="60"/>
      <c r="AF17" s="26">
        <v>7308.827018073951</v>
      </c>
      <c r="AG17" s="26">
        <v>25095.389185963333</v>
      </c>
      <c r="AH17" s="26">
        <v>51676.53706309</v>
      </c>
      <c r="AI17" s="26">
        <v>33.951549999999997</v>
      </c>
      <c r="AJ17" s="26" t="s">
        <v>433</v>
      </c>
      <c r="AK17" s="26" t="s">
        <v>431</v>
      </c>
      <c r="AL17" s="49" t="s">
        <v>49</v>
      </c>
    </row>
    <row r="18" spans="1:38" s="2" customFormat="1" ht="26.25" customHeight="1" thickBot="1" x14ac:dyDescent="0.25">
      <c r="A18" s="70" t="s">
        <v>53</v>
      </c>
      <c r="B18" s="70" t="s">
        <v>60</v>
      </c>
      <c r="C18" s="71" t="s">
        <v>61</v>
      </c>
      <c r="D18" s="72"/>
      <c r="E18" s="6">
        <v>10.823071007383778</v>
      </c>
      <c r="F18" s="6">
        <v>0.54238945335390254</v>
      </c>
      <c r="G18" s="6">
        <v>17.22794953585538</v>
      </c>
      <c r="H18" s="6" t="s">
        <v>432</v>
      </c>
      <c r="I18" s="6">
        <v>0.7556218465873864</v>
      </c>
      <c r="J18" s="6">
        <v>0.89814557924835237</v>
      </c>
      <c r="K18" s="6">
        <v>1.0294115094075427</v>
      </c>
      <c r="L18" s="6">
        <v>0.3771183661364273</v>
      </c>
      <c r="M18" s="6">
        <v>2.4460644121979072</v>
      </c>
      <c r="N18" s="6">
        <v>0.2299667351985433</v>
      </c>
      <c r="O18" s="6">
        <v>1.4546964917328721E-2</v>
      </c>
      <c r="P18" s="6">
        <v>9.3366040588232606E-3</v>
      </c>
      <c r="Q18" s="6">
        <v>4.9753236313318787E-2</v>
      </c>
      <c r="R18" s="6">
        <v>0.23073393638808951</v>
      </c>
      <c r="S18" s="6">
        <v>0.10896907387920486</v>
      </c>
      <c r="T18" s="6">
        <v>4.8218916035354473</v>
      </c>
      <c r="U18" s="6">
        <v>2.2020378388622645E-2</v>
      </c>
      <c r="V18" s="6">
        <v>1.1932079080430964</v>
      </c>
      <c r="W18" s="6">
        <v>0.18226208036827124</v>
      </c>
      <c r="X18" s="6">
        <v>6.0909790348472959E-3</v>
      </c>
      <c r="Y18" s="6">
        <v>9.2255516937341901E-3</v>
      </c>
      <c r="Z18" s="6">
        <v>4.6880667316776953E-3</v>
      </c>
      <c r="AA18" s="6">
        <v>3.6878294236820956E-3</v>
      </c>
      <c r="AB18" s="6">
        <v>2.3692426883941277E-2</v>
      </c>
      <c r="AC18" s="6">
        <v>4.0080000000000003E-3</v>
      </c>
      <c r="AD18" s="6">
        <v>5.9651000000000003E-2</v>
      </c>
      <c r="AE18" s="60"/>
      <c r="AF18" s="26">
        <v>32711.497713377066</v>
      </c>
      <c r="AG18" s="26">
        <v>1210.932000002008</v>
      </c>
      <c r="AH18" s="26">
        <v>14007.943828018548</v>
      </c>
      <c r="AI18" s="26" t="s">
        <v>431</v>
      </c>
      <c r="AJ18" s="26" t="s">
        <v>433</v>
      </c>
      <c r="AK18" s="26" t="s">
        <v>431</v>
      </c>
      <c r="AL18" s="49" t="s">
        <v>49</v>
      </c>
    </row>
    <row r="19" spans="1:38" s="2" customFormat="1" ht="26.25" customHeight="1" thickBot="1" x14ac:dyDescent="0.25">
      <c r="A19" s="70" t="s">
        <v>53</v>
      </c>
      <c r="B19" s="70" t="s">
        <v>62</v>
      </c>
      <c r="C19" s="71" t="s">
        <v>63</v>
      </c>
      <c r="D19" s="72"/>
      <c r="E19" s="6">
        <v>10.338839346144313</v>
      </c>
      <c r="F19" s="6">
        <v>1.7029760487513903</v>
      </c>
      <c r="G19" s="6">
        <v>16.015012034955362</v>
      </c>
      <c r="H19" s="6">
        <v>2.3950438000000001E-2</v>
      </c>
      <c r="I19" s="6">
        <v>0.86222551324440366</v>
      </c>
      <c r="J19" s="6">
        <v>1.0444996355879641</v>
      </c>
      <c r="K19" s="6">
        <v>1.1971557662496426</v>
      </c>
      <c r="L19" s="6">
        <v>0.10180082878035682</v>
      </c>
      <c r="M19" s="6">
        <v>4.8095018013471078</v>
      </c>
      <c r="N19" s="6">
        <v>0.57577741881441102</v>
      </c>
      <c r="O19" s="6">
        <v>2.2211269255001942E-2</v>
      </c>
      <c r="P19" s="6">
        <v>5.4654160989134462E-2</v>
      </c>
      <c r="Q19" s="6">
        <v>8.7441717198802768E-2</v>
      </c>
      <c r="R19" s="6">
        <v>0.37276801340168148</v>
      </c>
      <c r="S19" s="6">
        <v>0.1381394683789362</v>
      </c>
      <c r="T19" s="6">
        <v>2.9044015783757899</v>
      </c>
      <c r="U19" s="6">
        <v>0.16302575693688465</v>
      </c>
      <c r="V19" s="6">
        <v>1.1724079935929648</v>
      </c>
      <c r="W19" s="6">
        <v>0.68882116444496533</v>
      </c>
      <c r="X19" s="6">
        <v>6.5620856674956207E-2</v>
      </c>
      <c r="Y19" s="6">
        <v>9.6353481080843711E-2</v>
      </c>
      <c r="Z19" s="6">
        <v>4.8101218864004876E-2</v>
      </c>
      <c r="AA19" s="6">
        <v>3.6395765119488881E-2</v>
      </c>
      <c r="AB19" s="6">
        <v>0.24647132172241062</v>
      </c>
      <c r="AC19" s="6">
        <v>5.0352572132562598E-2</v>
      </c>
      <c r="AD19" s="6">
        <v>0.61637469961957436</v>
      </c>
      <c r="AE19" s="60"/>
      <c r="AF19" s="26">
        <v>21558.503227844107</v>
      </c>
      <c r="AG19" s="26">
        <v>10292.707545809488</v>
      </c>
      <c r="AH19" s="26">
        <v>101676.1885769506</v>
      </c>
      <c r="AI19" s="26">
        <v>647.30906532882398</v>
      </c>
      <c r="AJ19" s="26">
        <v>1040.36637978</v>
      </c>
      <c r="AK19" s="26" t="s">
        <v>431</v>
      </c>
      <c r="AL19" s="49" t="s">
        <v>49</v>
      </c>
    </row>
    <row r="20" spans="1:38" s="2" customFormat="1" ht="26.25" customHeight="1" thickBot="1" x14ac:dyDescent="0.25">
      <c r="A20" s="70" t="s">
        <v>53</v>
      </c>
      <c r="B20" s="70" t="s">
        <v>64</v>
      </c>
      <c r="C20" s="71" t="s">
        <v>65</v>
      </c>
      <c r="D20" s="72"/>
      <c r="E20" s="6">
        <v>8.7932992536636636</v>
      </c>
      <c r="F20" s="6">
        <v>3.7021371835347634</v>
      </c>
      <c r="G20" s="6">
        <v>7.3202831759657228</v>
      </c>
      <c r="H20" s="6">
        <v>0.33926585833261319</v>
      </c>
      <c r="I20" s="6">
        <v>2.5883775435182743</v>
      </c>
      <c r="J20" s="6">
        <v>2.8888530967115775</v>
      </c>
      <c r="K20" s="6">
        <v>3.1720871009459239</v>
      </c>
      <c r="L20" s="6">
        <v>0.37409734060955857</v>
      </c>
      <c r="M20" s="6">
        <v>9.7267219975742076</v>
      </c>
      <c r="N20" s="6">
        <v>0.93805614582603003</v>
      </c>
      <c r="O20" s="6">
        <v>0.17772134423360958</v>
      </c>
      <c r="P20" s="6">
        <v>6.0641161339720175E-2</v>
      </c>
      <c r="Q20" s="6">
        <v>0.31500107974179087</v>
      </c>
      <c r="R20" s="6">
        <v>0.6673928257454731</v>
      </c>
      <c r="S20" s="6">
        <v>0.71752398989751476</v>
      </c>
      <c r="T20" s="6">
        <v>2.5381500805890433</v>
      </c>
      <c r="U20" s="6">
        <v>8.5323763133887232E-2</v>
      </c>
      <c r="V20" s="6">
        <v>10.338655374318689</v>
      </c>
      <c r="W20" s="6">
        <v>2.490364732316614</v>
      </c>
      <c r="X20" s="6">
        <v>0.12924661394837175</v>
      </c>
      <c r="Y20" s="6">
        <v>0.15827780905181005</v>
      </c>
      <c r="Z20" s="6">
        <v>5.1479418360941033E-2</v>
      </c>
      <c r="AA20" s="6">
        <v>4.2908438242139024E-2</v>
      </c>
      <c r="AB20" s="6">
        <v>0.38191227949809436</v>
      </c>
      <c r="AC20" s="6">
        <v>0.20181848231445701</v>
      </c>
      <c r="AD20" s="6">
        <v>0.10196295176760101</v>
      </c>
      <c r="AE20" s="60"/>
      <c r="AF20" s="26">
        <v>13321.688397745145</v>
      </c>
      <c r="AG20" s="26">
        <v>1592.6466</v>
      </c>
      <c r="AH20" s="26">
        <v>74756.352567743816</v>
      </c>
      <c r="AI20" s="26">
        <v>38545.891370772064</v>
      </c>
      <c r="AJ20" s="26" t="s">
        <v>433</v>
      </c>
      <c r="AK20" s="26" t="s">
        <v>431</v>
      </c>
      <c r="AL20" s="49" t="s">
        <v>49</v>
      </c>
    </row>
    <row r="21" spans="1:38" s="2" customFormat="1" ht="26.25" customHeight="1" thickBot="1" x14ac:dyDescent="0.25">
      <c r="A21" s="70" t="s">
        <v>53</v>
      </c>
      <c r="B21" s="70" t="s">
        <v>66</v>
      </c>
      <c r="C21" s="71" t="s">
        <v>67</v>
      </c>
      <c r="D21" s="72"/>
      <c r="E21" s="6">
        <v>9.4137907730000006</v>
      </c>
      <c r="F21" s="6">
        <v>4.7545283380000001</v>
      </c>
      <c r="G21" s="6">
        <v>13.240006884</v>
      </c>
      <c r="H21" s="6">
        <v>0.43594038200000002</v>
      </c>
      <c r="I21" s="6">
        <v>2.491347148</v>
      </c>
      <c r="J21" s="6">
        <v>2.761835928</v>
      </c>
      <c r="K21" s="6">
        <v>3.0664114329999999</v>
      </c>
      <c r="L21" s="6">
        <v>0.57019821800000003</v>
      </c>
      <c r="M21" s="6">
        <v>10.202840492</v>
      </c>
      <c r="N21" s="6">
        <v>0.60112112900000003</v>
      </c>
      <c r="O21" s="6">
        <v>0.16091338999999999</v>
      </c>
      <c r="P21" s="6">
        <v>1.7074683E-2</v>
      </c>
      <c r="Q21" s="6">
        <v>3.5158903999999998E-2</v>
      </c>
      <c r="R21" s="6">
        <v>0.77926932800000004</v>
      </c>
      <c r="S21" s="6">
        <v>0.15725465499999999</v>
      </c>
      <c r="T21" s="6">
        <v>5.2391021420000001</v>
      </c>
      <c r="U21" s="6">
        <v>9.3555649999999997E-3</v>
      </c>
      <c r="V21" s="6">
        <v>6.3201119290000003</v>
      </c>
      <c r="W21" s="6">
        <v>1.4831922253049115</v>
      </c>
      <c r="X21" s="6">
        <v>0.14149792718023443</v>
      </c>
      <c r="Y21" s="6">
        <v>0.23500435319292837</v>
      </c>
      <c r="Z21" s="6">
        <v>8.2168680706695391E-2</v>
      </c>
      <c r="AA21" s="6">
        <v>7.0058039666267335E-2</v>
      </c>
      <c r="AB21" s="6">
        <v>0.5287290007461255</v>
      </c>
      <c r="AC21" s="6">
        <v>6.0414000000000002E-2</v>
      </c>
      <c r="AD21" s="6">
        <v>1.9302E-2</v>
      </c>
      <c r="AE21" s="60"/>
      <c r="AF21" s="26">
        <v>30237.665708539935</v>
      </c>
      <c r="AG21" s="26">
        <v>607.91489220187896</v>
      </c>
      <c r="AH21" s="26">
        <v>64518.093000000001</v>
      </c>
      <c r="AI21" s="26">
        <v>11782.172425767008</v>
      </c>
      <c r="AJ21" s="26" t="s">
        <v>433</v>
      </c>
      <c r="AK21" s="26" t="s">
        <v>431</v>
      </c>
      <c r="AL21" s="49" t="s">
        <v>49</v>
      </c>
    </row>
    <row r="22" spans="1:38" s="2" customFormat="1" ht="26.25" customHeight="1" thickBot="1" x14ac:dyDescent="0.25">
      <c r="A22" s="70" t="s">
        <v>53</v>
      </c>
      <c r="B22" s="74" t="s">
        <v>68</v>
      </c>
      <c r="C22" s="71" t="s">
        <v>69</v>
      </c>
      <c r="D22" s="72"/>
      <c r="E22" s="6">
        <v>102.47585169870828</v>
      </c>
      <c r="F22" s="6">
        <v>3.1666645979848114</v>
      </c>
      <c r="G22" s="6">
        <v>55.26513422402823</v>
      </c>
      <c r="H22" s="6">
        <v>3.0307252E-2</v>
      </c>
      <c r="I22" s="6">
        <v>2.0367406901399372</v>
      </c>
      <c r="J22" s="6">
        <v>3.5501291106384416</v>
      </c>
      <c r="K22" s="6">
        <v>4.3918757396321153</v>
      </c>
      <c r="L22" s="6">
        <v>0.50253069731712929</v>
      </c>
      <c r="M22" s="6">
        <v>76.789237187807089</v>
      </c>
      <c r="N22" s="6">
        <v>3.8666308264699967</v>
      </c>
      <c r="O22" s="6">
        <v>3.7096889282830121</v>
      </c>
      <c r="P22" s="6">
        <v>0.84431958512269134</v>
      </c>
      <c r="Q22" s="6">
        <v>1.0161319462962546</v>
      </c>
      <c r="R22" s="6">
        <v>1.1898182545406626</v>
      </c>
      <c r="S22" s="6">
        <v>1.0274408158390822</v>
      </c>
      <c r="T22" s="6">
        <v>6.669383923281555</v>
      </c>
      <c r="U22" s="6">
        <v>0.22007333960513059</v>
      </c>
      <c r="V22" s="6">
        <v>4.35258405882393</v>
      </c>
      <c r="W22" s="6">
        <v>1.5785954232787005</v>
      </c>
      <c r="X22" s="6">
        <v>1.3338779000813936E-2</v>
      </c>
      <c r="Y22" s="6">
        <v>2.7928742139117516E-2</v>
      </c>
      <c r="Z22" s="6">
        <v>9.4203954635371841E-3</v>
      </c>
      <c r="AA22" s="6">
        <v>7.5338246529663604E-3</v>
      </c>
      <c r="AB22" s="6">
        <v>5.8221741271147646E-2</v>
      </c>
      <c r="AC22" s="6">
        <v>0.144310481056</v>
      </c>
      <c r="AD22" s="6">
        <v>0.79657700442062396</v>
      </c>
      <c r="AE22" s="60"/>
      <c r="AF22" s="26">
        <v>145354.71678434944</v>
      </c>
      <c r="AG22" s="26">
        <v>6453.8055742444849</v>
      </c>
      <c r="AH22" s="26">
        <v>159412.3389561091</v>
      </c>
      <c r="AI22" s="26">
        <v>5637.1431516095736</v>
      </c>
      <c r="AJ22" s="26">
        <v>3198.6709999999998</v>
      </c>
      <c r="AK22" s="26" t="s">
        <v>431</v>
      </c>
      <c r="AL22" s="49" t="s">
        <v>49</v>
      </c>
    </row>
    <row r="23" spans="1:38" s="2" customFormat="1" ht="26.25" customHeight="1" thickBot="1" x14ac:dyDescent="0.25">
      <c r="A23" s="70" t="s">
        <v>70</v>
      </c>
      <c r="B23" s="74" t="s">
        <v>393</v>
      </c>
      <c r="C23" s="71" t="s">
        <v>389</v>
      </c>
      <c r="D23" s="117"/>
      <c r="E23" s="6">
        <v>44.521243998000003</v>
      </c>
      <c r="F23" s="6">
        <v>5.3047924430000002</v>
      </c>
      <c r="G23" s="6">
        <v>0.82395734399999998</v>
      </c>
      <c r="H23" s="6">
        <v>9.3434480000000007E-3</v>
      </c>
      <c r="I23" s="6">
        <v>3.2862431320000001</v>
      </c>
      <c r="J23" s="6">
        <v>3.2862431320000001</v>
      </c>
      <c r="K23" s="6">
        <v>3.2862431320000001</v>
      </c>
      <c r="L23" s="6">
        <v>1.905711138</v>
      </c>
      <c r="M23" s="6">
        <v>15.547632757000001</v>
      </c>
      <c r="N23" s="6" t="s">
        <v>432</v>
      </c>
      <c r="O23" s="6">
        <v>1.1770823999999999E-2</v>
      </c>
      <c r="P23" s="6" t="s">
        <v>432</v>
      </c>
      <c r="Q23" s="6" t="s">
        <v>432</v>
      </c>
      <c r="R23" s="6">
        <v>5.8854093000000003E-2</v>
      </c>
      <c r="S23" s="6">
        <v>2.001039247</v>
      </c>
      <c r="T23" s="6">
        <v>8.2395729000000001E-2</v>
      </c>
      <c r="U23" s="6">
        <v>1.1770823999999999E-2</v>
      </c>
      <c r="V23" s="6">
        <v>1.177081936</v>
      </c>
      <c r="W23" s="6" t="s">
        <v>432</v>
      </c>
      <c r="X23" s="6">
        <v>3.5312457619031998E-2</v>
      </c>
      <c r="Y23" s="6">
        <v>5.8854096031720003E-2</v>
      </c>
      <c r="Z23" s="6">
        <v>4.0491618069823362E-2</v>
      </c>
      <c r="AA23" s="6">
        <v>9.2989471730117595E-3</v>
      </c>
      <c r="AB23" s="6">
        <v>0.14395711889358712</v>
      </c>
      <c r="AC23" s="6" t="s">
        <v>431</v>
      </c>
      <c r="AD23" s="6" t="s">
        <v>431</v>
      </c>
      <c r="AE23" s="60"/>
      <c r="AF23" s="26">
        <v>50732.230779342637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14.516363479376146</v>
      </c>
      <c r="F24" s="6">
        <v>9.3563140336180162</v>
      </c>
      <c r="G24" s="6">
        <v>17.445880373665979</v>
      </c>
      <c r="H24" s="6">
        <v>0.93583540799999998</v>
      </c>
      <c r="I24" s="6">
        <v>4.7496599629725074</v>
      </c>
      <c r="J24" s="6">
        <v>5.1526252580606302</v>
      </c>
      <c r="K24" s="6">
        <v>5.6372937692888128</v>
      </c>
      <c r="L24" s="6">
        <v>1.1420245855543005</v>
      </c>
      <c r="M24" s="6">
        <v>19.480385637980177</v>
      </c>
      <c r="N24" s="6">
        <v>1.121174219410539</v>
      </c>
      <c r="O24" s="6">
        <v>0.33995179598192565</v>
      </c>
      <c r="P24" s="6">
        <v>3.4802756224579991E-2</v>
      </c>
      <c r="Q24" s="6">
        <v>5.3636762663919986E-2</v>
      </c>
      <c r="R24" s="6">
        <v>1.2838745392216402</v>
      </c>
      <c r="S24" s="6">
        <v>0.27447009896644997</v>
      </c>
      <c r="T24" s="6">
        <v>7.1613318472602012</v>
      </c>
      <c r="U24" s="6">
        <v>1.8778121420954717E-2</v>
      </c>
      <c r="V24" s="6">
        <v>13.433432280890086</v>
      </c>
      <c r="W24" s="6">
        <v>3.0072794526200455</v>
      </c>
      <c r="X24" s="6">
        <v>0.29264896798294654</v>
      </c>
      <c r="Y24" s="6">
        <v>0.4780818578757321</v>
      </c>
      <c r="Z24" s="6">
        <v>0.16345653532532234</v>
      </c>
      <c r="AA24" s="6">
        <v>0.13609466885438151</v>
      </c>
      <c r="AB24" s="6">
        <v>1.0702820300517581</v>
      </c>
      <c r="AC24" s="6">
        <v>0.128694</v>
      </c>
      <c r="AD24" s="6">
        <v>0.11873599999999999</v>
      </c>
      <c r="AE24" s="60"/>
      <c r="AF24" s="26">
        <v>42344.477647710803</v>
      </c>
      <c r="AG24" s="26">
        <v>689.61660247297903</v>
      </c>
      <c r="AH24" s="26">
        <v>101559.07899696</v>
      </c>
      <c r="AI24" s="26">
        <v>25292.848820652165</v>
      </c>
      <c r="AJ24" s="26" t="s">
        <v>431</v>
      </c>
      <c r="AK24" s="26" t="s">
        <v>431</v>
      </c>
      <c r="AL24" s="49" t="s">
        <v>49</v>
      </c>
    </row>
    <row r="25" spans="1:38" s="2" customFormat="1" ht="26.25" customHeight="1" thickBot="1" x14ac:dyDescent="0.25">
      <c r="A25" s="70" t="s">
        <v>73</v>
      </c>
      <c r="B25" s="74" t="s">
        <v>74</v>
      </c>
      <c r="C25" s="76" t="s">
        <v>75</v>
      </c>
      <c r="D25" s="72"/>
      <c r="E25" s="6">
        <v>3.3094541248383269</v>
      </c>
      <c r="F25" s="6">
        <v>0.29883997345414831</v>
      </c>
      <c r="G25" s="6">
        <v>0.20845656331475468</v>
      </c>
      <c r="H25" s="6" t="s">
        <v>432</v>
      </c>
      <c r="I25" s="6">
        <v>3.5625914891859102E-2</v>
      </c>
      <c r="J25" s="6">
        <v>3.5625914891859102E-2</v>
      </c>
      <c r="K25" s="6">
        <v>3.5625914891859102E-2</v>
      </c>
      <c r="L25" s="6">
        <v>1.7097860867043218E-2</v>
      </c>
      <c r="M25" s="6">
        <v>2.4233659844640671</v>
      </c>
      <c r="N25" s="6">
        <v>9.3619812533351596E-2</v>
      </c>
      <c r="O25" s="6">
        <v>1.2882983772714649E-5</v>
      </c>
      <c r="P25" s="6">
        <v>5.6898203840420819E-4</v>
      </c>
      <c r="Q25" s="6">
        <v>2.4682128341022558E-5</v>
      </c>
      <c r="R25" s="6">
        <v>3.0010609479773744E-3</v>
      </c>
      <c r="S25" s="6">
        <v>1.8221558019239465E-3</v>
      </c>
      <c r="T25" s="6">
        <v>2.4928301701355033E-5</v>
      </c>
      <c r="U25" s="6">
        <v>2.4669819673005933E-5</v>
      </c>
      <c r="V25" s="6">
        <v>4.718796220562E-3</v>
      </c>
      <c r="W25" s="6" t="s">
        <v>432</v>
      </c>
      <c r="X25" s="6">
        <v>2.0633556449807522E-4</v>
      </c>
      <c r="Y25" s="6">
        <v>1.6033725306916818E-3</v>
      </c>
      <c r="Z25" s="6">
        <v>1.8347714803127737E-4</v>
      </c>
      <c r="AA25" s="6">
        <v>1.6862332053925742E-4</v>
      </c>
      <c r="AB25" s="6">
        <v>2.1618085637602918E-3</v>
      </c>
      <c r="AC25" s="6" t="s">
        <v>431</v>
      </c>
      <c r="AD25" s="6" t="s">
        <v>431</v>
      </c>
      <c r="AE25" s="60"/>
      <c r="AF25" s="26">
        <v>10748.267293045728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2.5136658648469559</v>
      </c>
      <c r="F26" s="6">
        <v>0.21519997701175786</v>
      </c>
      <c r="G26" s="6">
        <v>0.17866393030452452</v>
      </c>
      <c r="H26" s="6" t="s">
        <v>432</v>
      </c>
      <c r="I26" s="6">
        <v>2.0425859705004365E-2</v>
      </c>
      <c r="J26" s="6">
        <v>2.0425859705004365E-2</v>
      </c>
      <c r="K26" s="6">
        <v>2.0425859705004365E-2</v>
      </c>
      <c r="L26" s="6">
        <v>9.7863441594033176E-3</v>
      </c>
      <c r="M26" s="6">
        <v>2.6036850019174902</v>
      </c>
      <c r="N26" s="6">
        <v>0.60203633083433683</v>
      </c>
      <c r="O26" s="6">
        <v>1.1143470043511021E-5</v>
      </c>
      <c r="P26" s="6">
        <v>4.9206431759423461E-4</v>
      </c>
      <c r="Q26" s="6">
        <v>2.1292311753707304E-5</v>
      </c>
      <c r="R26" s="6">
        <v>2.568169786251307E-3</v>
      </c>
      <c r="S26" s="6">
        <v>1.5597805888730588E-3</v>
      </c>
      <c r="T26" s="6">
        <v>2.2876451666238979E-5</v>
      </c>
      <c r="U26" s="6">
        <v>2.1213104758080718E-5</v>
      </c>
      <c r="V26" s="6">
        <v>4.0539921943846518E-3</v>
      </c>
      <c r="W26" s="6" t="s">
        <v>432</v>
      </c>
      <c r="X26" s="6">
        <v>1.6226368563483401E-4</v>
      </c>
      <c r="Y26" s="6">
        <v>1.0862973909095217E-3</v>
      </c>
      <c r="Z26" s="6">
        <v>1.3651759542563605E-4</v>
      </c>
      <c r="AA26" s="6">
        <v>1.7167800487234925E-4</v>
      </c>
      <c r="AB26" s="6">
        <v>1.5567566768423411E-3</v>
      </c>
      <c r="AC26" s="6" t="s">
        <v>431</v>
      </c>
      <c r="AD26" s="6" t="s">
        <v>431</v>
      </c>
      <c r="AE26" s="60"/>
      <c r="AF26" s="26">
        <v>9165.8448491195923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196.15681405999999</v>
      </c>
      <c r="F27" s="6">
        <v>46.628222540000003</v>
      </c>
      <c r="G27" s="6">
        <v>8.6204498899999997</v>
      </c>
      <c r="H27" s="6">
        <v>4.201791772</v>
      </c>
      <c r="I27" s="6">
        <v>9.9483461870000003</v>
      </c>
      <c r="J27" s="6">
        <v>9.9483461870000003</v>
      </c>
      <c r="K27" s="6">
        <v>9.9483461870000003</v>
      </c>
      <c r="L27" s="6">
        <v>7.9226838400000004</v>
      </c>
      <c r="M27" s="6">
        <v>444.57524632000002</v>
      </c>
      <c r="N27" s="6">
        <v>47.868174140000001</v>
      </c>
      <c r="O27" s="6">
        <v>0.16916972699999999</v>
      </c>
      <c r="P27" s="6">
        <v>0.106573269</v>
      </c>
      <c r="Q27" s="6">
        <v>2.8607870000000001E-3</v>
      </c>
      <c r="R27" s="6">
        <v>0.827991853</v>
      </c>
      <c r="S27" s="6">
        <v>28.649542406999998</v>
      </c>
      <c r="T27" s="6">
        <v>1.1872419590000001</v>
      </c>
      <c r="U27" s="6">
        <v>0.1689273</v>
      </c>
      <c r="V27" s="6">
        <v>16.913246126000001</v>
      </c>
      <c r="W27" s="6">
        <v>12.5662225176</v>
      </c>
      <c r="X27" s="6">
        <v>0.3421874473216</v>
      </c>
      <c r="Y27" s="6">
        <v>0.3885680409708</v>
      </c>
      <c r="Z27" s="6">
        <v>0.2974089057964</v>
      </c>
      <c r="AA27" s="6">
        <v>0.3344186020937</v>
      </c>
      <c r="AB27" s="6">
        <v>1.3625829961834</v>
      </c>
      <c r="AC27" s="6" t="s">
        <v>431</v>
      </c>
      <c r="AD27" s="6">
        <v>2.5194839999999998</v>
      </c>
      <c r="AE27" s="60"/>
      <c r="AF27" s="26">
        <v>691636.00087341364</v>
      </c>
      <c r="AG27" s="26" t="s">
        <v>433</v>
      </c>
      <c r="AH27" s="26" t="s">
        <v>433</v>
      </c>
      <c r="AI27" s="26">
        <v>4984.3262053571716</v>
      </c>
      <c r="AJ27" s="26">
        <v>102.96478066676526</v>
      </c>
      <c r="AK27" s="26" t="s">
        <v>431</v>
      </c>
      <c r="AL27" s="49" t="s">
        <v>49</v>
      </c>
    </row>
    <row r="28" spans="1:38" s="2" customFormat="1" ht="26.25" customHeight="1" thickBot="1" x14ac:dyDescent="0.25">
      <c r="A28" s="70" t="s">
        <v>78</v>
      </c>
      <c r="B28" s="70" t="s">
        <v>81</v>
      </c>
      <c r="C28" s="71" t="s">
        <v>82</v>
      </c>
      <c r="D28" s="72"/>
      <c r="E28" s="6">
        <v>40.308708834000001</v>
      </c>
      <c r="F28" s="6">
        <v>6.0772746739999999</v>
      </c>
      <c r="G28" s="6">
        <v>1.7549550899999999</v>
      </c>
      <c r="H28" s="6">
        <v>3.5989831999999999E-2</v>
      </c>
      <c r="I28" s="6">
        <v>4.179814865</v>
      </c>
      <c r="J28" s="6">
        <v>4.179814865</v>
      </c>
      <c r="K28" s="6">
        <v>4.179814865</v>
      </c>
      <c r="L28" s="6">
        <v>2.947242106</v>
      </c>
      <c r="M28" s="6">
        <v>61.953985527</v>
      </c>
      <c r="N28" s="6">
        <v>2.459214362</v>
      </c>
      <c r="O28" s="6">
        <v>1.7995926999999998E-2</v>
      </c>
      <c r="P28" s="6">
        <v>1.437079E-2</v>
      </c>
      <c r="Q28" s="6">
        <v>2.90864E-4</v>
      </c>
      <c r="R28" s="6">
        <v>9.7066280000000005E-2</v>
      </c>
      <c r="S28" s="6">
        <v>3.0590606120000001</v>
      </c>
      <c r="T28" s="6">
        <v>0.12561387800000001</v>
      </c>
      <c r="U28" s="6">
        <v>1.8041330000000001E-2</v>
      </c>
      <c r="V28" s="6">
        <v>1.8109379670000001</v>
      </c>
      <c r="W28" s="6">
        <v>1.408930977</v>
      </c>
      <c r="X28" s="6">
        <v>4.8004810559099997E-2</v>
      </c>
      <c r="Y28" s="6">
        <v>5.4273970170799997E-2</v>
      </c>
      <c r="Z28" s="6">
        <v>4.2038516209099999E-2</v>
      </c>
      <c r="AA28" s="6">
        <v>4.5517252275800002E-2</v>
      </c>
      <c r="AB28" s="6">
        <v>0.1898345492148</v>
      </c>
      <c r="AC28" s="6" t="s">
        <v>431</v>
      </c>
      <c r="AD28" s="6">
        <v>0.32275700000000002</v>
      </c>
      <c r="AE28" s="60"/>
      <c r="AF28" s="26">
        <v>112871.36742892265</v>
      </c>
      <c r="AG28" s="26" t="s">
        <v>433</v>
      </c>
      <c r="AH28" s="26" t="s">
        <v>433</v>
      </c>
      <c r="AI28" s="26">
        <v>519.56198140445952</v>
      </c>
      <c r="AJ28" s="26">
        <v>25.885394921469171</v>
      </c>
      <c r="AK28" s="26" t="s">
        <v>431</v>
      </c>
      <c r="AL28" s="49" t="s">
        <v>49</v>
      </c>
    </row>
    <row r="29" spans="1:38" s="2" customFormat="1" ht="26.25" customHeight="1" thickBot="1" x14ac:dyDescent="0.25">
      <c r="A29" s="70" t="s">
        <v>78</v>
      </c>
      <c r="B29" s="70" t="s">
        <v>83</v>
      </c>
      <c r="C29" s="71" t="s">
        <v>84</v>
      </c>
      <c r="D29" s="72"/>
      <c r="E29" s="6">
        <v>211.938471413</v>
      </c>
      <c r="F29" s="6">
        <v>8.5875500819999999</v>
      </c>
      <c r="G29" s="6">
        <v>4.4331461560000003</v>
      </c>
      <c r="H29" s="6">
        <v>9.1978926000000003E-2</v>
      </c>
      <c r="I29" s="6">
        <v>5.5964123939999997</v>
      </c>
      <c r="J29" s="6">
        <v>5.5964123939999997</v>
      </c>
      <c r="K29" s="6">
        <v>5.5964123939999997</v>
      </c>
      <c r="L29" s="6">
        <v>3.4348027619999999</v>
      </c>
      <c r="M29" s="6">
        <v>50.426349735999999</v>
      </c>
      <c r="N29" s="6">
        <v>3.8507523539999999</v>
      </c>
      <c r="O29" s="6">
        <v>2.4517646000000001E-2</v>
      </c>
      <c r="P29" s="6">
        <v>3.3927550000000001E-2</v>
      </c>
      <c r="Q29" s="6">
        <v>6.4025599999999996E-4</v>
      </c>
      <c r="R29" s="6">
        <v>0.15628963000000001</v>
      </c>
      <c r="S29" s="6">
        <v>4.1649133010000003</v>
      </c>
      <c r="T29" s="6">
        <v>0.17050513</v>
      </c>
      <c r="U29" s="6">
        <v>2.4731518000000001E-2</v>
      </c>
      <c r="V29" s="6">
        <v>2.504198948</v>
      </c>
      <c r="W29" s="6">
        <v>1.9999111833000001</v>
      </c>
      <c r="X29" s="6">
        <v>2.8571922463800001E-2</v>
      </c>
      <c r="Y29" s="6">
        <v>0.17301886381600001</v>
      </c>
      <c r="Z29" s="6">
        <v>0.19333667534679999</v>
      </c>
      <c r="AA29" s="6">
        <v>4.4445212723399997E-2</v>
      </c>
      <c r="AB29" s="6">
        <v>0.43937267435119998</v>
      </c>
      <c r="AC29" s="6" t="s">
        <v>431</v>
      </c>
      <c r="AD29" s="6">
        <v>0.39040200000000003</v>
      </c>
      <c r="AE29" s="60"/>
      <c r="AF29" s="26">
        <v>275502.51492526411</v>
      </c>
      <c r="AG29" s="26" t="s">
        <v>433</v>
      </c>
      <c r="AH29" s="26">
        <v>665.10267599999997</v>
      </c>
      <c r="AI29" s="26">
        <v>1151.9767367796624</v>
      </c>
      <c r="AJ29" s="26">
        <v>66.984188982551331</v>
      </c>
      <c r="AK29" s="26" t="s">
        <v>431</v>
      </c>
      <c r="AL29" s="49" t="s">
        <v>49</v>
      </c>
    </row>
    <row r="30" spans="1:38" s="2" customFormat="1" ht="26.25" customHeight="1" thickBot="1" x14ac:dyDescent="0.25">
      <c r="A30" s="70" t="s">
        <v>78</v>
      </c>
      <c r="B30" s="70" t="s">
        <v>85</v>
      </c>
      <c r="C30" s="71" t="s">
        <v>86</v>
      </c>
      <c r="D30" s="72"/>
      <c r="E30" s="6">
        <v>4.2080956709999997</v>
      </c>
      <c r="F30" s="6">
        <v>32.922000746000002</v>
      </c>
      <c r="G30" s="6">
        <v>0.14694944700000001</v>
      </c>
      <c r="H30" s="6">
        <v>2.7148928999999999E-2</v>
      </c>
      <c r="I30" s="6">
        <v>0.45260751700000001</v>
      </c>
      <c r="J30" s="6">
        <v>0.45260751700000001</v>
      </c>
      <c r="K30" s="6">
        <v>0.45260751700000001</v>
      </c>
      <c r="L30" s="6">
        <v>7.4088414000000005E-2</v>
      </c>
      <c r="M30" s="6">
        <v>242.76708329100001</v>
      </c>
      <c r="N30" s="6">
        <v>3.413239124</v>
      </c>
      <c r="O30" s="6">
        <v>1.4928349E-2</v>
      </c>
      <c r="P30" s="6">
        <v>4.4280430000000004E-3</v>
      </c>
      <c r="Q30" s="6">
        <v>1.52695E-4</v>
      </c>
      <c r="R30" s="6">
        <v>6.5634119000000005E-2</v>
      </c>
      <c r="S30" s="6">
        <v>2.5319088609999998</v>
      </c>
      <c r="T30" s="6">
        <v>0.104858984</v>
      </c>
      <c r="U30" s="6">
        <v>1.4863314000000001E-2</v>
      </c>
      <c r="V30" s="6">
        <v>1.4805932509999999</v>
      </c>
      <c r="W30" s="6">
        <v>0.48435674420000002</v>
      </c>
      <c r="X30" s="6">
        <v>6.5111455570000002E-3</v>
      </c>
      <c r="Y30" s="6">
        <v>1.0761260317100001E-2</v>
      </c>
      <c r="Z30" s="6">
        <v>4.3807177033999998E-3</v>
      </c>
      <c r="AA30" s="6">
        <v>1.24328662847E-2</v>
      </c>
      <c r="AB30" s="6">
        <v>3.4085989860900001E-2</v>
      </c>
      <c r="AC30" s="6" t="s">
        <v>431</v>
      </c>
      <c r="AD30" s="6">
        <v>0.351553</v>
      </c>
      <c r="AE30" s="60"/>
      <c r="AF30" s="26">
        <v>21248.485571873411</v>
      </c>
      <c r="AG30" s="26" t="s">
        <v>433</v>
      </c>
      <c r="AH30" s="26" t="s">
        <v>433</v>
      </c>
      <c r="AI30" s="26">
        <v>261.47389564123347</v>
      </c>
      <c r="AJ30" s="26" t="s">
        <v>433</v>
      </c>
      <c r="AK30" s="26" t="s">
        <v>431</v>
      </c>
      <c r="AL30" s="49" t="s">
        <v>49</v>
      </c>
    </row>
    <row r="31" spans="1:38" s="2" customFormat="1" ht="26.25" customHeight="1" thickBot="1" x14ac:dyDescent="0.25">
      <c r="A31" s="70" t="s">
        <v>78</v>
      </c>
      <c r="B31" s="70" t="s">
        <v>87</v>
      </c>
      <c r="C31" s="71" t="s">
        <v>88</v>
      </c>
      <c r="D31" s="72"/>
      <c r="E31" s="6" t="s">
        <v>431</v>
      </c>
      <c r="F31" s="6">
        <v>15.381989046999999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289020.80314545683</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3.127321443</v>
      </c>
      <c r="J32" s="6">
        <v>5.6215710740000002</v>
      </c>
      <c r="K32" s="6">
        <v>7.640930633</v>
      </c>
      <c r="L32" s="6">
        <v>0.34342019699999998</v>
      </c>
      <c r="M32" s="6" t="s">
        <v>431</v>
      </c>
      <c r="N32" s="6">
        <v>6.8255361419999998</v>
      </c>
      <c r="O32" s="6">
        <v>3.3536564999999997E-2</v>
      </c>
      <c r="P32" s="6" t="s">
        <v>432</v>
      </c>
      <c r="Q32" s="6">
        <v>7.9679890000000003E-2</v>
      </c>
      <c r="R32" s="6">
        <v>2.5087029420000002</v>
      </c>
      <c r="S32" s="6">
        <v>54.757594902999998</v>
      </c>
      <c r="T32" s="6">
        <v>0.40971118299999998</v>
      </c>
      <c r="U32" s="6">
        <v>6.2546421000000005E-2</v>
      </c>
      <c r="V32" s="6">
        <v>24.570371299000001</v>
      </c>
      <c r="W32" s="6" t="s">
        <v>431</v>
      </c>
      <c r="X32" s="6">
        <v>8.8333577018000001E-3</v>
      </c>
      <c r="Y32" s="6">
        <v>4.4700705180000002E-4</v>
      </c>
      <c r="Z32" s="6">
        <v>6.5986755250000003E-4</v>
      </c>
      <c r="AA32" s="6" t="s">
        <v>432</v>
      </c>
      <c r="AB32" s="6">
        <v>9.9402323055000005E-3</v>
      </c>
      <c r="AC32" s="6" t="s">
        <v>431</v>
      </c>
      <c r="AD32" s="6" t="s">
        <v>431</v>
      </c>
      <c r="AE32" s="60"/>
      <c r="AF32" s="26" t="s">
        <v>433</v>
      </c>
      <c r="AG32" s="26" t="s">
        <v>433</v>
      </c>
      <c r="AH32" s="26" t="s">
        <v>433</v>
      </c>
      <c r="AI32" s="26" t="s">
        <v>433</v>
      </c>
      <c r="AJ32" s="26" t="s">
        <v>433</v>
      </c>
      <c r="AK32" s="26">
        <v>349095452.40255827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1.899538197</v>
      </c>
      <c r="J33" s="6">
        <v>3.5176633160000002</v>
      </c>
      <c r="K33" s="6">
        <v>7.0353266339999996</v>
      </c>
      <c r="L33" s="6">
        <v>7.4574461999999994E-2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349095452.40255827</v>
      </c>
      <c r="AL33" s="49" t="s">
        <v>413</v>
      </c>
    </row>
    <row r="34" spans="1:38" s="2" customFormat="1" ht="26.25" customHeight="1" thickBot="1" x14ac:dyDescent="0.25">
      <c r="A34" s="70" t="s">
        <v>70</v>
      </c>
      <c r="B34" s="70" t="s">
        <v>93</v>
      </c>
      <c r="C34" s="71" t="s">
        <v>94</v>
      </c>
      <c r="D34" s="72"/>
      <c r="E34" s="6">
        <v>5.1299915440000001</v>
      </c>
      <c r="F34" s="6">
        <v>0.455237791</v>
      </c>
      <c r="G34" s="6">
        <v>0.105053508</v>
      </c>
      <c r="H34" s="6">
        <v>6.8530200000000005E-4</v>
      </c>
      <c r="I34" s="6">
        <v>0.134123827</v>
      </c>
      <c r="J34" s="6">
        <v>0.14097686700000001</v>
      </c>
      <c r="K34" s="6">
        <v>0.14880890999999999</v>
      </c>
      <c r="L34" s="6">
        <v>8.7180481000000004E-2</v>
      </c>
      <c r="M34" s="6">
        <v>1.0475364439999999</v>
      </c>
      <c r="N34" s="6" t="s">
        <v>432</v>
      </c>
      <c r="O34" s="6">
        <v>9.7900500000000002E-4</v>
      </c>
      <c r="P34" s="6" t="s">
        <v>432</v>
      </c>
      <c r="Q34" s="6" t="s">
        <v>432</v>
      </c>
      <c r="R34" s="6">
        <v>4.895033E-3</v>
      </c>
      <c r="S34" s="6">
        <v>0.16643102200000001</v>
      </c>
      <c r="T34" s="6">
        <v>6.8530409999999998E-3</v>
      </c>
      <c r="U34" s="6">
        <v>9.7900500000000002E-4</v>
      </c>
      <c r="V34" s="6">
        <v>9.7900605000000002E-2</v>
      </c>
      <c r="W34" s="6">
        <v>2.7361260246959999E-2</v>
      </c>
      <c r="X34" s="6">
        <v>2.9370180600000002E-3</v>
      </c>
      <c r="Y34" s="6">
        <v>4.8950301000000003E-3</v>
      </c>
      <c r="Z34" s="6">
        <v>3.3677807087999999E-3</v>
      </c>
      <c r="AA34" s="6">
        <v>7.734147558E-4</v>
      </c>
      <c r="AB34" s="6">
        <v>1.19732436246E-2</v>
      </c>
      <c r="AC34" s="6" t="s">
        <v>431</v>
      </c>
      <c r="AD34" s="6" t="s">
        <v>431</v>
      </c>
      <c r="AE34" s="60"/>
      <c r="AF34" s="26">
        <v>4219.5159462000001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53.269954394999999</v>
      </c>
      <c r="F36" s="6">
        <v>1.992024942</v>
      </c>
      <c r="G36" s="6">
        <v>20.525431011999999</v>
      </c>
      <c r="H36" s="6" t="s">
        <v>432</v>
      </c>
      <c r="I36" s="6">
        <v>1.424186293</v>
      </c>
      <c r="J36" s="6">
        <v>1.674775809</v>
      </c>
      <c r="K36" s="6">
        <v>1.674775809</v>
      </c>
      <c r="L36" s="6">
        <v>4.8128646999999997E-2</v>
      </c>
      <c r="M36" s="6">
        <v>4.1677711799999999</v>
      </c>
      <c r="N36" s="6">
        <v>0.141629904</v>
      </c>
      <c r="O36" s="6">
        <v>1.2072579999999999E-2</v>
      </c>
      <c r="P36" s="6">
        <v>2.8560941999999999E-2</v>
      </c>
      <c r="Q36" s="6">
        <v>0.163142013</v>
      </c>
      <c r="R36" s="6">
        <v>0.17904297999999999</v>
      </c>
      <c r="S36" s="6">
        <v>0.96476256800000004</v>
      </c>
      <c r="T36" s="6">
        <v>6.9498432770000003</v>
      </c>
      <c r="U36" s="6">
        <v>0.122639938</v>
      </c>
      <c r="V36" s="6">
        <v>1.219005465</v>
      </c>
      <c r="W36" s="6">
        <v>0.19714156478207498</v>
      </c>
      <c r="X36" s="6">
        <v>2.6059343554673711E-3</v>
      </c>
      <c r="Y36" s="6">
        <v>1.398676942136085E-2</v>
      </c>
      <c r="Z36" s="6">
        <v>1.207257413331286E-2</v>
      </c>
      <c r="AA36" s="6">
        <v>2.5471941149648788E-3</v>
      </c>
      <c r="AB36" s="6">
        <v>3.121247202510596E-2</v>
      </c>
      <c r="AC36" s="6">
        <v>9.2753000000000002E-2</v>
      </c>
      <c r="AD36" s="6">
        <v>0.14042299999999999</v>
      </c>
      <c r="AE36" s="60"/>
      <c r="AF36" s="26">
        <v>43395.945374905896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0.33171374300000001</v>
      </c>
      <c r="F37" s="6">
        <v>1.3265318999999999E-2</v>
      </c>
      <c r="G37" s="6">
        <v>1.1195296E-2</v>
      </c>
      <c r="H37" s="6" t="s">
        <v>431</v>
      </c>
      <c r="I37" s="6">
        <v>1.5097660000000001E-3</v>
      </c>
      <c r="J37" s="6">
        <v>1.5097660000000001E-3</v>
      </c>
      <c r="K37" s="6">
        <v>1.5097660000000001E-3</v>
      </c>
      <c r="L37" s="6">
        <v>4.8591200000000002E-4</v>
      </c>
      <c r="M37" s="6">
        <v>3.7421551999999997E-2</v>
      </c>
      <c r="N37" s="6">
        <v>2.4678E-5</v>
      </c>
      <c r="O37" s="6">
        <v>2.3319999999999999E-6</v>
      </c>
      <c r="P37" s="6">
        <v>4.71144E-4</v>
      </c>
      <c r="Q37" s="6">
        <v>5.56822E-4</v>
      </c>
      <c r="R37" s="6">
        <v>2.7226E-5</v>
      </c>
      <c r="S37" s="6">
        <v>3.5964000000000003E-5</v>
      </c>
      <c r="T37" s="6">
        <v>3.5240000000000001E-6</v>
      </c>
      <c r="U37" s="6">
        <v>7.6506000000000002E-5</v>
      </c>
      <c r="V37" s="6">
        <v>6.8926309999999998E-3</v>
      </c>
      <c r="W37" s="6">
        <v>2.4079443000000001E-3</v>
      </c>
      <c r="X37" s="6">
        <v>2.7908288800000002E-6</v>
      </c>
      <c r="Y37" s="6">
        <v>5.6286913199999999E-6</v>
      </c>
      <c r="Z37" s="6">
        <v>4.04971532E-6</v>
      </c>
      <c r="AA37" s="6">
        <v>4.0259713200000002E-6</v>
      </c>
      <c r="AB37" s="6">
        <v>1.6495206839999999E-5</v>
      </c>
      <c r="AC37" s="6">
        <v>2.6999999999999999E-5</v>
      </c>
      <c r="AD37" s="6" t="s">
        <v>431</v>
      </c>
      <c r="AE37" s="60"/>
      <c r="AF37" s="26">
        <v>118.72</v>
      </c>
      <c r="AG37" s="26" t="s">
        <v>431</v>
      </c>
      <c r="AH37" s="26">
        <v>4580.8230000000003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9.1282276059999994</v>
      </c>
      <c r="F39" s="6">
        <v>0.91118619899999997</v>
      </c>
      <c r="G39" s="6">
        <v>11.083788223000001</v>
      </c>
      <c r="H39" s="6" t="s">
        <v>432</v>
      </c>
      <c r="I39" s="6">
        <v>2.468937172</v>
      </c>
      <c r="J39" s="6">
        <v>3.2049546229999999</v>
      </c>
      <c r="K39" s="6">
        <v>3.9458434740000001</v>
      </c>
      <c r="L39" s="6">
        <v>0.180524353</v>
      </c>
      <c r="M39" s="6">
        <v>4.6895147780000004</v>
      </c>
      <c r="N39" s="6">
        <v>0.87226598600000005</v>
      </c>
      <c r="O39" s="6">
        <v>4.8110327000000001E-2</v>
      </c>
      <c r="P39" s="6">
        <v>1.9165521000000001E-2</v>
      </c>
      <c r="Q39" s="6">
        <v>7.9755062000000002E-2</v>
      </c>
      <c r="R39" s="6">
        <v>1.5156933969999999</v>
      </c>
      <c r="S39" s="6">
        <v>0.239502672</v>
      </c>
      <c r="T39" s="6">
        <v>14.58270065</v>
      </c>
      <c r="U39" s="6">
        <v>1.0768292E-2</v>
      </c>
      <c r="V39" s="6">
        <v>1.5195393850000001</v>
      </c>
      <c r="W39" s="6">
        <v>1.0165861449125857</v>
      </c>
      <c r="X39" s="6">
        <v>0.1041769550626393</v>
      </c>
      <c r="Y39" s="6">
        <v>0.19240340720052196</v>
      </c>
      <c r="Z39" s="6">
        <v>9.0797970960919655E-2</v>
      </c>
      <c r="AA39" s="6">
        <v>8.6118653448578997E-2</v>
      </c>
      <c r="AB39" s="6">
        <v>0.47349698667265994</v>
      </c>
      <c r="AC39" s="6">
        <v>2.6474999999999999E-2</v>
      </c>
      <c r="AD39" s="6">
        <v>0.15479799999999999</v>
      </c>
      <c r="AE39" s="60"/>
      <c r="AF39" s="26">
        <v>82310.123815587052</v>
      </c>
      <c r="AG39" s="26">
        <v>1451.2384793694946</v>
      </c>
      <c r="AH39" s="26">
        <v>15105.027630508172</v>
      </c>
      <c r="AI39" s="26">
        <v>2690.8687359788241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22.070565659</v>
      </c>
      <c r="F41" s="6">
        <v>41.119393234999997</v>
      </c>
      <c r="G41" s="6">
        <v>16.999848751999998</v>
      </c>
      <c r="H41" s="6">
        <v>0.61768012000000005</v>
      </c>
      <c r="I41" s="6">
        <v>49.797716448000003</v>
      </c>
      <c r="J41" s="6">
        <v>51.238980753</v>
      </c>
      <c r="K41" s="6">
        <v>54.018065573999998</v>
      </c>
      <c r="L41" s="6">
        <v>5.7346281430000001</v>
      </c>
      <c r="M41" s="6">
        <v>357.24378202499997</v>
      </c>
      <c r="N41" s="6">
        <v>4.0290553669999998</v>
      </c>
      <c r="O41" s="6">
        <v>1.090165295</v>
      </c>
      <c r="P41" s="6">
        <v>0.131385428</v>
      </c>
      <c r="Q41" s="6">
        <v>7.8233659999999997E-2</v>
      </c>
      <c r="R41" s="6">
        <v>2.0368510689999999</v>
      </c>
      <c r="S41" s="6">
        <v>0.776553041</v>
      </c>
      <c r="T41" s="6">
        <v>0.34613085599999999</v>
      </c>
      <c r="U41" s="6">
        <v>6.1367326E-2</v>
      </c>
      <c r="V41" s="6">
        <v>44.627369539</v>
      </c>
      <c r="W41" s="6">
        <v>54.906445432486322</v>
      </c>
      <c r="X41" s="6">
        <v>11.543272771476364</v>
      </c>
      <c r="Y41" s="6">
        <v>10.657047565919799</v>
      </c>
      <c r="Z41" s="6">
        <v>4.0793547732352655</v>
      </c>
      <c r="AA41" s="6">
        <v>6.1480890042433627</v>
      </c>
      <c r="AB41" s="6">
        <v>32.42776411487479</v>
      </c>
      <c r="AC41" s="6">
        <v>0.41436499999999998</v>
      </c>
      <c r="AD41" s="6">
        <v>1.5515730000000001</v>
      </c>
      <c r="AE41" s="60"/>
      <c r="AF41" s="26">
        <v>165786.94926144896</v>
      </c>
      <c r="AG41" s="26">
        <v>10027.267501159016</v>
      </c>
      <c r="AH41" s="26">
        <v>123244.37945229901</v>
      </c>
      <c r="AI41" s="26">
        <v>81747.063978686449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16.928329756</v>
      </c>
      <c r="F43" s="6">
        <v>0.97191872999999995</v>
      </c>
      <c r="G43" s="6">
        <v>1.0857117759999999</v>
      </c>
      <c r="H43" s="6" t="s">
        <v>432</v>
      </c>
      <c r="I43" s="6">
        <v>0.62086999600000004</v>
      </c>
      <c r="J43" s="6">
        <v>0.640742857</v>
      </c>
      <c r="K43" s="6">
        <v>0.66175275</v>
      </c>
      <c r="L43" s="6">
        <v>0.41063479800000002</v>
      </c>
      <c r="M43" s="6">
        <v>3.1098989320000001</v>
      </c>
      <c r="N43" s="6">
        <v>3.5267241999999997E-2</v>
      </c>
      <c r="O43" s="6">
        <v>7.3091379999999997E-3</v>
      </c>
      <c r="P43" s="6">
        <v>4.4049850000000002E-3</v>
      </c>
      <c r="Q43" s="6">
        <v>5.495766E-3</v>
      </c>
      <c r="R43" s="6">
        <v>5.2892996999999997E-2</v>
      </c>
      <c r="S43" s="6">
        <v>1.3827393E-2</v>
      </c>
      <c r="T43" s="6">
        <v>0.38116730100000001</v>
      </c>
      <c r="U43" s="6">
        <v>7.559891E-3</v>
      </c>
      <c r="V43" s="6">
        <v>1.2447258960000001</v>
      </c>
      <c r="W43" s="6">
        <v>8.6164000245579062E-2</v>
      </c>
      <c r="X43" s="6">
        <v>6.9574728454537514E-3</v>
      </c>
      <c r="Y43" s="6">
        <v>1.2083164112144041E-2</v>
      </c>
      <c r="Z43" s="6">
        <v>4.428217615746027E-3</v>
      </c>
      <c r="AA43" s="6">
        <v>3.9196676598748665E-3</v>
      </c>
      <c r="AB43" s="6">
        <v>2.7388522233218686E-2</v>
      </c>
      <c r="AC43" s="6">
        <v>7.3850000000000001E-3</v>
      </c>
      <c r="AD43" s="6">
        <v>0.31853300000000001</v>
      </c>
      <c r="AE43" s="60"/>
      <c r="AF43" s="26">
        <v>21569.571608121547</v>
      </c>
      <c r="AG43" s="26" t="s">
        <v>433</v>
      </c>
      <c r="AH43" s="26">
        <v>17965.713324612221</v>
      </c>
      <c r="AI43" s="26">
        <v>508.04980494465502</v>
      </c>
      <c r="AJ43" s="26" t="s">
        <v>433</v>
      </c>
      <c r="AK43" s="26" t="s">
        <v>431</v>
      </c>
      <c r="AL43" s="49" t="s">
        <v>49</v>
      </c>
    </row>
    <row r="44" spans="1:38" s="2" customFormat="1" ht="26.25" customHeight="1" thickBot="1" x14ac:dyDescent="0.25">
      <c r="A44" s="70" t="s">
        <v>70</v>
      </c>
      <c r="B44" s="70" t="s">
        <v>111</v>
      </c>
      <c r="C44" s="71" t="s">
        <v>112</v>
      </c>
      <c r="D44" s="72"/>
      <c r="E44" s="6">
        <v>81.810308094000007</v>
      </c>
      <c r="F44" s="6">
        <v>10.234388563</v>
      </c>
      <c r="G44" s="6">
        <v>8.1373925590000002</v>
      </c>
      <c r="H44" s="6">
        <v>1.5718155000000001E-2</v>
      </c>
      <c r="I44" s="6">
        <v>4.9646104680000001</v>
      </c>
      <c r="J44" s="6">
        <v>4.9646104680000001</v>
      </c>
      <c r="K44" s="6">
        <v>4.9646104680000001</v>
      </c>
      <c r="L44" s="6">
        <v>2.7829435199999999</v>
      </c>
      <c r="M44" s="6">
        <v>30.734123402000002</v>
      </c>
      <c r="N44" s="6" t="s">
        <v>432</v>
      </c>
      <c r="O44" s="6">
        <v>2.0369058999999998E-2</v>
      </c>
      <c r="P44" s="6" t="s">
        <v>432</v>
      </c>
      <c r="Q44" s="6" t="s">
        <v>432</v>
      </c>
      <c r="R44" s="6">
        <v>0.101845326</v>
      </c>
      <c r="S44" s="6">
        <v>3.4627414650000001</v>
      </c>
      <c r="T44" s="6">
        <v>0.14258347399999999</v>
      </c>
      <c r="U44" s="6">
        <v>2.0369058999999998E-2</v>
      </c>
      <c r="V44" s="6">
        <v>2.0369067470000002</v>
      </c>
      <c r="W44" s="6" t="s">
        <v>432</v>
      </c>
      <c r="X44" s="6">
        <v>6.1158374443245962E-2</v>
      </c>
      <c r="Y44" s="6">
        <v>0.10179416516110364</v>
      </c>
      <c r="Z44" s="6">
        <v>7.0069592029870328E-2</v>
      </c>
      <c r="AA44" s="6">
        <v>1.6091563285929523E-2</v>
      </c>
      <c r="AB44" s="6">
        <v>0.24911369492014945</v>
      </c>
      <c r="AC44" s="6" t="s">
        <v>431</v>
      </c>
      <c r="AD44" s="6" t="s">
        <v>431</v>
      </c>
      <c r="AE44" s="60"/>
      <c r="AF44" s="26">
        <v>87785.614674773475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33.982899627000002</v>
      </c>
      <c r="F45" s="6">
        <v>1.200113964</v>
      </c>
      <c r="G45" s="6">
        <v>2.4550100289999999</v>
      </c>
      <c r="H45" s="6" t="s">
        <v>432</v>
      </c>
      <c r="I45" s="6">
        <v>0.551999358</v>
      </c>
      <c r="J45" s="6">
        <v>0.64846034799999996</v>
      </c>
      <c r="K45" s="6">
        <v>0.64846034799999996</v>
      </c>
      <c r="L45" s="6">
        <v>2.9217836000000001E-2</v>
      </c>
      <c r="M45" s="6">
        <v>2.7229438209999999</v>
      </c>
      <c r="N45" s="6">
        <v>7.9787831000000004E-2</v>
      </c>
      <c r="O45" s="6">
        <v>6.1375240000000001E-3</v>
      </c>
      <c r="P45" s="6">
        <v>1.8412576999999999E-2</v>
      </c>
      <c r="Q45" s="6">
        <v>2.4550101000000001E-2</v>
      </c>
      <c r="R45" s="6">
        <v>3.0687625E-2</v>
      </c>
      <c r="S45" s="6">
        <v>0.54010220200000003</v>
      </c>
      <c r="T45" s="6">
        <v>0.61375250100000001</v>
      </c>
      <c r="U45" s="6">
        <v>6.1375249999999999E-2</v>
      </c>
      <c r="V45" s="6">
        <v>0.73650300999999996</v>
      </c>
      <c r="W45" s="6">
        <v>7.9787825847444774E-2</v>
      </c>
      <c r="X45" s="6">
        <v>1.2275050130376121E-3</v>
      </c>
      <c r="Y45" s="6">
        <v>6.1375250651880603E-3</v>
      </c>
      <c r="Z45" s="6">
        <v>6.1375250651880603E-3</v>
      </c>
      <c r="AA45" s="6">
        <v>6.1375250651880603E-4</v>
      </c>
      <c r="AB45" s="6">
        <v>1.4116307649932538E-2</v>
      </c>
      <c r="AC45" s="6">
        <v>4.9097000000000002E-2</v>
      </c>
      <c r="AD45" s="6">
        <v>2.3318999999999999E-2</v>
      </c>
      <c r="AE45" s="60"/>
      <c r="AF45" s="26">
        <v>26452.733030960539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2.8497612819999998</v>
      </c>
      <c r="F47" s="6">
        <v>9.7725059000000003E-2</v>
      </c>
      <c r="G47" s="6">
        <v>0.16001834500000001</v>
      </c>
      <c r="H47" s="6">
        <v>7.3561299999999998E-4</v>
      </c>
      <c r="I47" s="6">
        <v>4.5393071E-2</v>
      </c>
      <c r="J47" s="6">
        <v>5.1292239000000003E-2</v>
      </c>
      <c r="K47" s="6">
        <v>5.4127005999999998E-2</v>
      </c>
      <c r="L47" s="6">
        <v>1.4808941000000001E-2</v>
      </c>
      <c r="M47" s="6">
        <v>0.93053018200000004</v>
      </c>
      <c r="N47" s="6">
        <v>0.27110854400000001</v>
      </c>
      <c r="O47" s="6">
        <v>3.5668000000000001E-4</v>
      </c>
      <c r="P47" s="6">
        <v>9.2884499999999997E-4</v>
      </c>
      <c r="Q47" s="6">
        <v>9.7661100000000006E-4</v>
      </c>
      <c r="R47" s="6">
        <v>3.8128400000000001E-3</v>
      </c>
      <c r="S47" s="6">
        <v>6.6288074000000002E-2</v>
      </c>
      <c r="T47" s="6">
        <v>2.4139514000000001E-2</v>
      </c>
      <c r="U47" s="6">
        <v>2.4624759999999999E-3</v>
      </c>
      <c r="V47" s="6">
        <v>5.1973689000000003E-2</v>
      </c>
      <c r="W47" s="6">
        <v>1.2053768169316539E-2</v>
      </c>
      <c r="X47" s="6">
        <v>3.240887663861956E-4</v>
      </c>
      <c r="Y47" s="6">
        <v>7.6651922413431984E-4</v>
      </c>
      <c r="Z47" s="6">
        <v>5.7589876272555961E-4</v>
      </c>
      <c r="AA47" s="6">
        <v>2.9832416702000854E-4</v>
      </c>
      <c r="AB47" s="6">
        <v>1.9648309195660837E-3</v>
      </c>
      <c r="AC47" s="6">
        <v>1.8550000000000001E-3</v>
      </c>
      <c r="AD47" s="6">
        <v>2.7299999999999998E-3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8.0559612000000003E-2</v>
      </c>
      <c r="J48" s="6">
        <v>0.52363747800000005</v>
      </c>
      <c r="K48" s="6">
        <v>1.1009813639999999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13.426602000000001</v>
      </c>
      <c r="AL48" s="49" t="s">
        <v>122</v>
      </c>
    </row>
    <row r="49" spans="1:38" s="2" customFormat="1" ht="26.25" customHeight="1" thickBot="1" x14ac:dyDescent="0.25">
      <c r="A49" s="70" t="s">
        <v>119</v>
      </c>
      <c r="B49" s="70" t="s">
        <v>123</v>
      </c>
      <c r="C49" s="71" t="s">
        <v>124</v>
      </c>
      <c r="D49" s="72"/>
      <c r="E49" s="6">
        <v>2.4401624000000002E-3</v>
      </c>
      <c r="F49" s="6">
        <v>2.0876948199999999E-2</v>
      </c>
      <c r="G49" s="6">
        <v>2.1690338000000002E-3</v>
      </c>
      <c r="H49" s="6">
        <v>1.00317802E-2</v>
      </c>
      <c r="I49" s="6">
        <v>0.1705402664</v>
      </c>
      <c r="J49" s="6">
        <v>0.40533815400000001</v>
      </c>
      <c r="K49" s="6">
        <v>0.94136058219999996</v>
      </c>
      <c r="L49" s="6" t="s">
        <v>432</v>
      </c>
      <c r="M49" s="6">
        <v>1.2474654495999999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14.410244968399988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0.32054999997045802</v>
      </c>
      <c r="AL51" s="49" t="s">
        <v>130</v>
      </c>
    </row>
    <row r="52" spans="1:38" s="2" customFormat="1" ht="26.25" customHeight="1" thickBot="1" x14ac:dyDescent="0.25">
      <c r="A52" s="70" t="s">
        <v>119</v>
      </c>
      <c r="B52" s="74" t="s">
        <v>131</v>
      </c>
      <c r="C52" s="76" t="s">
        <v>392</v>
      </c>
      <c r="D52" s="73"/>
      <c r="E52" s="6">
        <v>1.75219750185</v>
      </c>
      <c r="F52" s="6">
        <v>0.97325418347100001</v>
      </c>
      <c r="G52" s="6">
        <v>27.516351484802577</v>
      </c>
      <c r="H52" s="6">
        <v>7.2877543799999998E-3</v>
      </c>
      <c r="I52" s="6">
        <v>0.1779200873</v>
      </c>
      <c r="J52" s="6">
        <v>0.40784010709000001</v>
      </c>
      <c r="K52" s="6">
        <v>0.52352685930999998</v>
      </c>
      <c r="L52" s="6">
        <v>2.7581874000000002E-4</v>
      </c>
      <c r="M52" s="6">
        <v>0.50534375844887269</v>
      </c>
      <c r="N52" s="6">
        <v>1.44060261E-3</v>
      </c>
      <c r="O52" s="6">
        <v>2.96594655E-4</v>
      </c>
      <c r="P52" s="6">
        <v>3.3896532000000001E-4</v>
      </c>
      <c r="Q52" s="6">
        <v>8.4741330000000003E-5</v>
      </c>
      <c r="R52" s="6">
        <v>1.482973275E-3</v>
      </c>
      <c r="S52" s="6">
        <v>6.3555997499999996E-4</v>
      </c>
      <c r="T52" s="6">
        <v>2.7964638899999998E-3</v>
      </c>
      <c r="U52" s="6">
        <v>8.4741330000000003E-5</v>
      </c>
      <c r="V52" s="6">
        <v>5.5081864500000004E-4</v>
      </c>
      <c r="W52" s="6">
        <v>1.4998714993092057E-4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54.734501000000002</v>
      </c>
      <c r="AL52" s="49" t="s">
        <v>132</v>
      </c>
    </row>
    <row r="53" spans="1:38" s="2" customFormat="1" ht="26.25" customHeight="1" thickBot="1" x14ac:dyDescent="0.25">
      <c r="A53" s="70" t="s">
        <v>119</v>
      </c>
      <c r="B53" s="74" t="s">
        <v>133</v>
      </c>
      <c r="C53" s="76" t="s">
        <v>134</v>
      </c>
      <c r="D53" s="73"/>
      <c r="E53" s="6" t="s">
        <v>431</v>
      </c>
      <c r="F53" s="6">
        <v>23.340188427375356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1912649730.765029</v>
      </c>
      <c r="AL53" s="49" t="s">
        <v>135</v>
      </c>
    </row>
    <row r="54" spans="1:38" s="2" customFormat="1" ht="37.5" customHeight="1" thickBot="1" x14ac:dyDescent="0.25">
      <c r="A54" s="70" t="s">
        <v>119</v>
      </c>
      <c r="B54" s="74" t="s">
        <v>136</v>
      </c>
      <c r="C54" s="76" t="s">
        <v>137</v>
      </c>
      <c r="D54" s="73"/>
      <c r="E54" s="6" t="s">
        <v>431</v>
      </c>
      <c r="F54" s="6">
        <v>2.1753663453015157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891.88136104561488</v>
      </c>
      <c r="AL54" s="49" t="s">
        <v>419</v>
      </c>
    </row>
    <row r="55" spans="1:38" s="2" customFormat="1" ht="26.25" customHeight="1" thickBot="1" x14ac:dyDescent="0.25">
      <c r="A55" s="70" t="s">
        <v>119</v>
      </c>
      <c r="B55" s="74" t="s">
        <v>138</v>
      </c>
      <c r="C55" s="76" t="s">
        <v>139</v>
      </c>
      <c r="D55" s="73"/>
      <c r="E55" s="6">
        <v>2.9650101136</v>
      </c>
      <c r="F55" s="6">
        <v>0.85367200414469879</v>
      </c>
      <c r="G55" s="6">
        <v>12.893283196800001</v>
      </c>
      <c r="H55" s="6" t="s">
        <v>432</v>
      </c>
      <c r="I55" s="6">
        <v>1.590103E-2</v>
      </c>
      <c r="J55" s="6">
        <v>1.590103E-2</v>
      </c>
      <c r="K55" s="6">
        <v>1.590103E-2</v>
      </c>
      <c r="L55" s="6">
        <v>3.9752575000000001E-4</v>
      </c>
      <c r="M55" s="6">
        <v>0.69043336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390.27600000000001</v>
      </c>
      <c r="AG55" s="26" t="s">
        <v>431</v>
      </c>
      <c r="AH55" s="26">
        <v>39.496395371520002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30316.646000000001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7.3139240581669998E-2</v>
      </c>
      <c r="J58" s="6">
        <v>0.48759493787780001</v>
      </c>
      <c r="K58" s="6">
        <v>0.97518987575560001</v>
      </c>
      <c r="L58" s="6">
        <v>3.3644051807568199E-4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2240.18321836</v>
      </c>
      <c r="AL58" s="49" t="s">
        <v>148</v>
      </c>
    </row>
    <row r="59" spans="1:38" s="2" customFormat="1" ht="26.25" customHeight="1" thickBot="1" x14ac:dyDescent="0.25">
      <c r="A59" s="70" t="s">
        <v>53</v>
      </c>
      <c r="B59" s="78" t="s">
        <v>149</v>
      </c>
      <c r="C59" s="71" t="s">
        <v>402</v>
      </c>
      <c r="D59" s="72"/>
      <c r="E59" s="6" t="s">
        <v>432</v>
      </c>
      <c r="F59" s="6">
        <v>6.1464354999999998E-2</v>
      </c>
      <c r="G59" s="6" t="s">
        <v>432</v>
      </c>
      <c r="H59" s="6">
        <v>0.10087697</v>
      </c>
      <c r="I59" s="6">
        <v>0.73416047399999995</v>
      </c>
      <c r="J59" s="6">
        <v>0.83735659299999998</v>
      </c>
      <c r="K59" s="6">
        <v>0.950726238</v>
      </c>
      <c r="L59" s="6">
        <v>1.4135689999999999E-3</v>
      </c>
      <c r="M59" s="6" t="s">
        <v>432</v>
      </c>
      <c r="N59" s="6">
        <v>7.8975361599999996</v>
      </c>
      <c r="O59" s="6">
        <v>0.38233257300000001</v>
      </c>
      <c r="P59" s="6">
        <v>3.2340239999999998E-3</v>
      </c>
      <c r="Q59" s="6">
        <v>0.838480683</v>
      </c>
      <c r="R59" s="6">
        <v>1.0467890120000001</v>
      </c>
      <c r="S59" s="6">
        <v>1.9365284999999999E-2</v>
      </c>
      <c r="T59" s="6">
        <v>1.4244989029999999</v>
      </c>
      <c r="U59" s="6">
        <v>4.0229132950000004</v>
      </c>
      <c r="V59" s="6">
        <v>0.46542486</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4948.6393075553051</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2.9118257939999999</v>
      </c>
      <c r="J60" s="6">
        <v>23.688085628</v>
      </c>
      <c r="K60" s="6">
        <v>77.378874620000005</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485405.72865798697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2.2785770049999998</v>
      </c>
      <c r="J61" s="6">
        <v>22.771709201</v>
      </c>
      <c r="K61" s="6">
        <v>75.975840442999996</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105940637.46238407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1.3409081999999999E-2</v>
      </c>
      <c r="J62" s="6">
        <v>0.13409080700000001</v>
      </c>
      <c r="K62" s="6">
        <v>0.26818161600000001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22348.467933751283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0.62591560000000002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1.96402893808</v>
      </c>
      <c r="F65" s="6" t="s">
        <v>431</v>
      </c>
      <c r="G65" s="6" t="s">
        <v>431</v>
      </c>
      <c r="H65" s="6">
        <v>1.176750543E-2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2.3784600000000002E-3</v>
      </c>
      <c r="J67" s="6">
        <v>3.1712799999999998E-3</v>
      </c>
      <c r="K67" s="6">
        <v>3.9640999999999999E-3</v>
      </c>
      <c r="L67" s="6">
        <v>4.2812999999999998E-5</v>
      </c>
      <c r="M67" s="6">
        <v>6.6314815999999999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7.5873240000000003E-3</v>
      </c>
      <c r="F68" s="6" t="s">
        <v>432</v>
      </c>
      <c r="G68" s="6">
        <v>0.27890440999999999</v>
      </c>
      <c r="H68" s="6" t="s">
        <v>432</v>
      </c>
      <c r="I68" s="6">
        <v>1.264554E-2</v>
      </c>
      <c r="J68" s="6">
        <v>1.6860719999999999E-2</v>
      </c>
      <c r="K68" s="6">
        <v>2.1075900000000002E-2</v>
      </c>
      <c r="L68" s="6">
        <v>2.2761999999999999E-4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0.67840199999999995</v>
      </c>
      <c r="I69" s="6">
        <v>2.7539999999999999E-3</v>
      </c>
      <c r="J69" s="6">
        <v>3.6719999999999999E-3</v>
      </c>
      <c r="K69" s="6">
        <v>4.5900000000000003E-3</v>
      </c>
      <c r="L69" s="6">
        <v>4.9571999999999999E-5</v>
      </c>
      <c r="M69" s="6">
        <v>15.465546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1.1525010899999999</v>
      </c>
      <c r="F70" s="6">
        <v>9.0496128660000004</v>
      </c>
      <c r="G70" s="6">
        <v>6.2273874868518977</v>
      </c>
      <c r="H70" s="6">
        <v>1.9744093911343175</v>
      </c>
      <c r="I70" s="6">
        <v>2.2003326033165784</v>
      </c>
      <c r="J70" s="6">
        <v>2.969684728088771</v>
      </c>
      <c r="K70" s="6">
        <v>3.7691431728422669</v>
      </c>
      <c r="L70" s="6">
        <v>4.2041332220898411E-2</v>
      </c>
      <c r="M70" s="6">
        <v>0.31432500000000002</v>
      </c>
      <c r="N70" s="6" t="s">
        <v>432</v>
      </c>
      <c r="O70" s="6" t="s">
        <v>432</v>
      </c>
      <c r="P70" s="6">
        <v>0.68627534700000004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1.674574230205</v>
      </c>
      <c r="F72" s="6">
        <v>0.92345098849499996</v>
      </c>
      <c r="G72" s="6">
        <v>1.2822585769999999</v>
      </c>
      <c r="H72" s="6" t="s">
        <v>432</v>
      </c>
      <c r="I72" s="6">
        <v>1.0499277250000001</v>
      </c>
      <c r="J72" s="6">
        <v>1.281017735</v>
      </c>
      <c r="K72" s="6">
        <v>2.3948658790000001</v>
      </c>
      <c r="L72" s="6">
        <v>3.01576514948E-2</v>
      </c>
      <c r="M72" s="6">
        <v>86.492052369999996</v>
      </c>
      <c r="N72" s="6">
        <v>36.772799499999998</v>
      </c>
      <c r="O72" s="6">
        <v>1.7522636190000001</v>
      </c>
      <c r="P72" s="6">
        <v>1.0602048449999999</v>
      </c>
      <c r="Q72" s="6">
        <v>0.11561476900000001</v>
      </c>
      <c r="R72" s="6">
        <v>2.315687745</v>
      </c>
      <c r="S72" s="6">
        <v>1.665787379</v>
      </c>
      <c r="T72" s="6">
        <v>5.5867444439999998</v>
      </c>
      <c r="U72" s="6">
        <v>0.111736158</v>
      </c>
      <c r="V72" s="6">
        <v>31.124857701</v>
      </c>
      <c r="W72" s="6">
        <v>61.482506999999998</v>
      </c>
      <c r="X72" s="6" t="s">
        <v>434</v>
      </c>
      <c r="Y72" s="6" t="s">
        <v>434</v>
      </c>
      <c r="Z72" s="6" t="s">
        <v>434</v>
      </c>
      <c r="AA72" s="6" t="s">
        <v>434</v>
      </c>
      <c r="AB72" s="6">
        <v>15.799401120000001</v>
      </c>
      <c r="AC72" s="6">
        <v>0.19050695000000001</v>
      </c>
      <c r="AD72" s="6">
        <v>32.110362850000001</v>
      </c>
      <c r="AE72" s="60"/>
      <c r="AF72" s="26" t="s">
        <v>431</v>
      </c>
      <c r="AG72" s="26" t="s">
        <v>431</v>
      </c>
      <c r="AH72" s="26" t="s">
        <v>431</v>
      </c>
      <c r="AI72" s="26" t="s">
        <v>431</v>
      </c>
      <c r="AJ72" s="26" t="s">
        <v>431</v>
      </c>
      <c r="AK72" s="26">
        <v>16580.455000000002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0.19066440000000001</v>
      </c>
      <c r="J73" s="6">
        <v>0.27010790000000001</v>
      </c>
      <c r="K73" s="6">
        <v>0.317774</v>
      </c>
      <c r="L73" s="6">
        <v>1.906644E-2</v>
      </c>
      <c r="M73" s="6" t="s">
        <v>432</v>
      </c>
      <c r="N73" s="6">
        <v>0.161319192</v>
      </c>
      <c r="O73" s="6">
        <v>4.8998820000000004E-3</v>
      </c>
      <c r="P73" s="6" t="s">
        <v>432</v>
      </c>
      <c r="Q73" s="6">
        <v>1.1433057999999999E-2</v>
      </c>
      <c r="R73" s="6">
        <v>3.14095E-3</v>
      </c>
      <c r="S73" s="6">
        <v>6.156262E-3</v>
      </c>
      <c r="T73" s="6">
        <v>1.507656E-3</v>
      </c>
      <c r="U73" s="6" t="s">
        <v>432</v>
      </c>
      <c r="V73" s="6">
        <v>0.78021198000000003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0.38944699999999999</v>
      </c>
      <c r="F74" s="6" t="s">
        <v>432</v>
      </c>
      <c r="G74" s="6">
        <v>3.6093999999999999</v>
      </c>
      <c r="H74" s="6" t="s">
        <v>432</v>
      </c>
      <c r="I74" s="6">
        <v>0.87954120099999999</v>
      </c>
      <c r="J74" s="6">
        <v>2.0163775990000001</v>
      </c>
      <c r="K74" s="6">
        <v>2.6124679990000002</v>
      </c>
      <c r="L74" s="6">
        <v>2.0229446999999998E-2</v>
      </c>
      <c r="M74" s="6">
        <v>46.733640000000001</v>
      </c>
      <c r="N74" s="6" t="s">
        <v>432</v>
      </c>
      <c r="O74" s="6" t="s">
        <v>432</v>
      </c>
      <c r="P74" s="6" t="s">
        <v>432</v>
      </c>
      <c r="Q74" s="6" t="s">
        <v>432</v>
      </c>
      <c r="R74" s="6" t="s">
        <v>432</v>
      </c>
      <c r="S74" s="6" t="s">
        <v>432</v>
      </c>
      <c r="T74" s="6" t="s">
        <v>432</v>
      </c>
      <c r="U74" s="6" t="s">
        <v>432</v>
      </c>
      <c r="V74" s="6" t="s">
        <v>432</v>
      </c>
      <c r="W74" s="6">
        <v>9.1344399999999997</v>
      </c>
      <c r="X74" s="6">
        <v>1.5732586099999999</v>
      </c>
      <c r="Y74" s="6">
        <v>1.56244246</v>
      </c>
      <c r="Z74" s="6">
        <v>1.56244246</v>
      </c>
      <c r="AA74" s="6">
        <v>0.19259962999999999</v>
      </c>
      <c r="AB74" s="6">
        <v>4.8907431600000004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0.51375000005500004</v>
      </c>
      <c r="H76" s="6" t="s">
        <v>432</v>
      </c>
      <c r="I76" s="6">
        <v>8.2200000008799995E-4</v>
      </c>
      <c r="J76" s="6">
        <v>1.6440000001759999E-3</v>
      </c>
      <c r="K76" s="6">
        <v>2.0550000002200002E-3</v>
      </c>
      <c r="L76" s="6" t="s">
        <v>432</v>
      </c>
      <c r="M76" s="6" t="s">
        <v>432</v>
      </c>
      <c r="N76" s="6">
        <v>0.1130250000121</v>
      </c>
      <c r="O76" s="6">
        <v>5.1375000005499999E-3</v>
      </c>
      <c r="P76" s="6" t="s">
        <v>432</v>
      </c>
      <c r="Q76" s="6">
        <v>3.0825000003300001E-2</v>
      </c>
      <c r="R76" s="6" t="s">
        <v>432</v>
      </c>
      <c r="S76" s="6" t="s">
        <v>432</v>
      </c>
      <c r="T76" s="6" t="s">
        <v>432</v>
      </c>
      <c r="U76" s="6" t="s">
        <v>432</v>
      </c>
      <c r="V76" s="6">
        <v>5.1375000005499999E-3</v>
      </c>
      <c r="W76" s="6">
        <v>0.32880000003519999</v>
      </c>
      <c r="X76" s="6" t="s">
        <v>432</v>
      </c>
      <c r="Y76" s="6" t="s">
        <v>432</v>
      </c>
      <c r="Z76" s="6" t="s">
        <v>432</v>
      </c>
      <c r="AA76" s="6" t="s">
        <v>432</v>
      </c>
      <c r="AB76" s="6" t="s">
        <v>432</v>
      </c>
      <c r="AC76" s="6" t="s">
        <v>432</v>
      </c>
      <c r="AD76" s="6">
        <v>2.6715000002860002E-4</v>
      </c>
      <c r="AE76" s="60"/>
      <c r="AF76" s="26" t="s">
        <v>431</v>
      </c>
      <c r="AG76" s="26" t="s">
        <v>431</v>
      </c>
      <c r="AH76" s="26" t="s">
        <v>431</v>
      </c>
      <c r="AI76" s="26" t="s">
        <v>431</v>
      </c>
      <c r="AJ76" s="26" t="s">
        <v>431</v>
      </c>
      <c r="AK76" s="26">
        <v>102.750000011</v>
      </c>
      <c r="AL76" s="49" t="s">
        <v>193</v>
      </c>
    </row>
    <row r="77" spans="1:38" s="2" customFormat="1" ht="26.25" customHeight="1" thickBot="1" x14ac:dyDescent="0.25">
      <c r="A77" s="70" t="s">
        <v>53</v>
      </c>
      <c r="B77" s="70" t="s">
        <v>194</v>
      </c>
      <c r="C77" s="71" t="s">
        <v>195</v>
      </c>
      <c r="D77" s="72"/>
      <c r="E77" s="6" t="s">
        <v>432</v>
      </c>
      <c r="F77" s="6" t="s">
        <v>432</v>
      </c>
      <c r="G77" s="6">
        <v>0.74598399999999998</v>
      </c>
      <c r="H77" s="6" t="s">
        <v>432</v>
      </c>
      <c r="I77" s="6">
        <v>7.7878340000000004E-3</v>
      </c>
      <c r="J77" s="6">
        <v>8.4931610000000008E-3</v>
      </c>
      <c r="K77" s="6">
        <v>9.7009880000000007E-3</v>
      </c>
      <c r="L77" s="6" t="s">
        <v>432</v>
      </c>
      <c r="M77" s="6" t="s">
        <v>432</v>
      </c>
      <c r="N77" s="6">
        <v>0.14965355</v>
      </c>
      <c r="O77" s="6">
        <v>3.5650069999999999E-2</v>
      </c>
      <c r="P77" s="6">
        <v>0.30160141350000003</v>
      </c>
      <c r="Q77" s="6">
        <v>2.02827E-3</v>
      </c>
      <c r="R77" s="6" t="s">
        <v>432</v>
      </c>
      <c r="S77" s="6" t="s">
        <v>432</v>
      </c>
      <c r="T77" s="6" t="s">
        <v>432</v>
      </c>
      <c r="U77" s="6" t="s">
        <v>432</v>
      </c>
      <c r="V77" s="6">
        <v>3.120981</v>
      </c>
      <c r="W77" s="6">
        <v>2.8505449999999999</v>
      </c>
      <c r="X77" s="6" t="s">
        <v>432</v>
      </c>
      <c r="Y77" s="6" t="s">
        <v>432</v>
      </c>
      <c r="Z77" s="6" t="s">
        <v>432</v>
      </c>
      <c r="AA77" s="6" t="s">
        <v>432</v>
      </c>
      <c r="AB77" s="6" t="s">
        <v>432</v>
      </c>
      <c r="AC77" s="6" t="s">
        <v>432</v>
      </c>
      <c r="AD77" s="6">
        <v>6.9598540000000001E-4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2.17239</v>
      </c>
      <c r="H78" s="6" t="s">
        <v>432</v>
      </c>
      <c r="I78" s="6">
        <v>3.1765384620000003E-2</v>
      </c>
      <c r="J78" s="6">
        <v>4.1369999999999997E-2</v>
      </c>
      <c r="K78" s="6">
        <v>0.11133999999999999</v>
      </c>
      <c r="L78" s="6">
        <v>3.1765384999999998E-5</v>
      </c>
      <c r="M78" s="6" t="s">
        <v>432</v>
      </c>
      <c r="N78" s="6">
        <v>4.6639600000000003</v>
      </c>
      <c r="O78" s="6">
        <v>0.22122</v>
      </c>
      <c r="P78" s="6">
        <v>4.9930000000000002E-2</v>
      </c>
      <c r="Q78" s="6">
        <v>1.21113</v>
      </c>
      <c r="R78" s="6">
        <v>6.0959430000000001</v>
      </c>
      <c r="S78" s="6">
        <v>10.56962</v>
      </c>
      <c r="T78" s="6">
        <v>0.25608999999999998</v>
      </c>
      <c r="U78" s="6" t="s">
        <v>432</v>
      </c>
      <c r="V78" s="6">
        <v>2.32226</v>
      </c>
      <c r="W78" s="6">
        <v>1.25290283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0.75927800000000001</v>
      </c>
      <c r="H80" s="6" t="s">
        <v>432</v>
      </c>
      <c r="I80" s="6" t="s">
        <v>432</v>
      </c>
      <c r="J80" s="6" t="s">
        <v>432</v>
      </c>
      <c r="K80" s="6">
        <v>0.467248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71.478032599000002</v>
      </c>
      <c r="G82" s="6" t="s">
        <v>431</v>
      </c>
      <c r="H82" s="6" t="s">
        <v>431</v>
      </c>
      <c r="I82" s="6" t="s">
        <v>432</v>
      </c>
      <c r="J82" s="6" t="s">
        <v>431</v>
      </c>
      <c r="K82" s="6" t="s">
        <v>431</v>
      </c>
      <c r="L82" s="6" t="s">
        <v>431</v>
      </c>
      <c r="M82" s="6" t="s">
        <v>431</v>
      </c>
      <c r="N82" s="6" t="s">
        <v>431</v>
      </c>
      <c r="O82" s="6" t="s">
        <v>431</v>
      </c>
      <c r="P82" s="6">
        <v>0.226333959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2.1350869139999999</v>
      </c>
      <c r="G83" s="6" t="s">
        <v>432</v>
      </c>
      <c r="H83" s="6" t="s">
        <v>431</v>
      </c>
      <c r="I83" s="6">
        <v>8.3197858E-2</v>
      </c>
      <c r="J83" s="6">
        <v>1.213870367</v>
      </c>
      <c r="K83" s="6">
        <v>2.1685998670000002</v>
      </c>
      <c r="L83" s="6">
        <v>4.7422779999999999E-3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3.2954492000000002E-2</v>
      </c>
      <c r="G84" s="6" t="s">
        <v>431</v>
      </c>
      <c r="H84" s="6" t="s">
        <v>431</v>
      </c>
      <c r="I84" s="6">
        <v>2.027969E-2</v>
      </c>
      <c r="J84" s="6">
        <v>0.10139844000000001</v>
      </c>
      <c r="K84" s="6">
        <v>0.40559377000000002</v>
      </c>
      <c r="L84" s="6">
        <v>2.6369999999999999E-6</v>
      </c>
      <c r="M84" s="6">
        <v>2.4082119999999999E-3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253496.10426563301</v>
      </c>
      <c r="AL84" s="49" t="s">
        <v>412</v>
      </c>
    </row>
    <row r="85" spans="1:38" s="2" customFormat="1" ht="26.25" customHeight="1" thickBot="1" x14ac:dyDescent="0.25">
      <c r="A85" s="70" t="s">
        <v>208</v>
      </c>
      <c r="B85" s="76" t="s">
        <v>215</v>
      </c>
      <c r="C85" s="82" t="s">
        <v>403</v>
      </c>
      <c r="D85" s="72"/>
      <c r="E85" s="6" t="s">
        <v>431</v>
      </c>
      <c r="F85" s="6">
        <v>168.48223254300001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779.20333027705806</v>
      </c>
      <c r="AL85" s="49" t="s">
        <v>216</v>
      </c>
    </row>
    <row r="86" spans="1:38" s="2" customFormat="1" ht="26.25" customHeight="1" thickBot="1" x14ac:dyDescent="0.25">
      <c r="A86" s="70" t="s">
        <v>208</v>
      </c>
      <c r="B86" s="76" t="s">
        <v>217</v>
      </c>
      <c r="C86" s="80" t="s">
        <v>218</v>
      </c>
      <c r="D86" s="72"/>
      <c r="E86" s="6" t="s">
        <v>431</v>
      </c>
      <c r="F86" s="6">
        <v>12.747339234</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106.49850246025333</v>
      </c>
      <c r="AL86" s="49" t="s">
        <v>219</v>
      </c>
    </row>
    <row r="87" spans="1:38" s="2" customFormat="1" ht="26.25" customHeight="1" thickBot="1" x14ac:dyDescent="0.25">
      <c r="A87" s="70" t="s">
        <v>208</v>
      </c>
      <c r="B87" s="76" t="s">
        <v>220</v>
      </c>
      <c r="C87" s="80" t="s">
        <v>221</v>
      </c>
      <c r="D87" s="72"/>
      <c r="E87" s="6" t="s">
        <v>431</v>
      </c>
      <c r="F87" s="6">
        <v>0.73228743200000002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1.062360810096</v>
      </c>
      <c r="AL87" s="49" t="s">
        <v>219</v>
      </c>
    </row>
    <row r="88" spans="1:38" s="2" customFormat="1" ht="26.25" customHeight="1" thickBot="1" x14ac:dyDescent="0.25">
      <c r="A88" s="70" t="s">
        <v>208</v>
      </c>
      <c r="B88" s="76" t="s">
        <v>222</v>
      </c>
      <c r="C88" s="80" t="s">
        <v>223</v>
      </c>
      <c r="D88" s="72"/>
      <c r="E88" s="6" t="s">
        <v>432</v>
      </c>
      <c r="F88" s="6">
        <v>53.158456876000002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29.430212298000001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17.302053272999999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4.4557495976062754E-4</v>
      </c>
      <c r="Y90" s="6">
        <v>2.2490926540298344E-4</v>
      </c>
      <c r="Z90" s="6">
        <v>2.2490926540298344E-4</v>
      </c>
      <c r="AA90" s="6">
        <v>2.2490926540298344E-4</v>
      </c>
      <c r="AB90" s="6">
        <v>1.1203027559695778E-3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0.10059056800000001</v>
      </c>
      <c r="F91" s="6">
        <v>0.26771809899999999</v>
      </c>
      <c r="G91" s="6">
        <v>1.1917235E-2</v>
      </c>
      <c r="H91" s="6">
        <v>0.22955168100000001</v>
      </c>
      <c r="I91" s="6">
        <v>1.698429408</v>
      </c>
      <c r="J91" s="6">
        <v>1.887763495</v>
      </c>
      <c r="K91" s="6">
        <v>1.9268693889999999</v>
      </c>
      <c r="L91" s="6">
        <v>0.67206093200000006</v>
      </c>
      <c r="M91" s="6">
        <v>3.075997149</v>
      </c>
      <c r="N91" s="6">
        <v>3.0937450000000002E-3</v>
      </c>
      <c r="O91" s="6">
        <v>0.29869958899999999</v>
      </c>
      <c r="P91" s="6">
        <v>2.28E-7</v>
      </c>
      <c r="Q91" s="6">
        <v>5.2480000000000004E-6</v>
      </c>
      <c r="R91" s="6">
        <v>6.1561000000000002E-5</v>
      </c>
      <c r="S91" s="6">
        <v>0.300445819</v>
      </c>
      <c r="T91" s="6">
        <v>0.14946525899999999</v>
      </c>
      <c r="U91" s="6" t="s">
        <v>432</v>
      </c>
      <c r="V91" s="6">
        <v>0.15037286</v>
      </c>
      <c r="W91" s="6">
        <v>5.5313657017332001E-3</v>
      </c>
      <c r="X91" s="6">
        <v>6.1398159289238518E-3</v>
      </c>
      <c r="Y91" s="6">
        <v>2.48911456577994E-3</v>
      </c>
      <c r="Z91" s="6">
        <v>2.48911456577994E-3</v>
      </c>
      <c r="AA91" s="6">
        <v>2.48911456577994E-3</v>
      </c>
      <c r="AB91" s="6">
        <v>1.3607159626263672E-2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1.6009070000000001</v>
      </c>
      <c r="F92" s="6">
        <v>3.5964544009999999</v>
      </c>
      <c r="G92" s="6">
        <v>3.2125840000000001</v>
      </c>
      <c r="H92" s="6" t="s">
        <v>432</v>
      </c>
      <c r="I92" s="6">
        <v>0.4154466</v>
      </c>
      <c r="J92" s="6">
        <v>0.5539288</v>
      </c>
      <c r="K92" s="6">
        <v>0.692411</v>
      </c>
      <c r="L92" s="6">
        <v>1.08016116E-2</v>
      </c>
      <c r="M92" s="6">
        <v>8.2462815000000003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1833.0260000000001</v>
      </c>
      <c r="AL92" s="49" t="s">
        <v>231</v>
      </c>
    </row>
    <row r="93" spans="1:38" s="2" customFormat="1" ht="26.25" customHeight="1" thickBot="1" x14ac:dyDescent="0.25">
      <c r="A93" s="70" t="s">
        <v>53</v>
      </c>
      <c r="B93" s="74" t="s">
        <v>232</v>
      </c>
      <c r="C93" s="71" t="s">
        <v>405</v>
      </c>
      <c r="D93" s="77"/>
      <c r="E93" s="6" t="s">
        <v>431</v>
      </c>
      <c r="F93" s="6">
        <v>21.281027999999999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8009.1200358019478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1.8008530410000001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3189.6178016085801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1630.17154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8.1429538999999995E-2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0.85805655700000005</v>
      </c>
      <c r="F99" s="6">
        <v>25.344807400000001</v>
      </c>
      <c r="G99" s="6" t="s">
        <v>431</v>
      </c>
      <c r="H99" s="6">
        <v>34.144123350000001</v>
      </c>
      <c r="I99" s="6">
        <v>0.45419841</v>
      </c>
      <c r="J99" s="6">
        <v>0.69791462999999998</v>
      </c>
      <c r="K99" s="6">
        <v>1.5287653800000001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1107.8009999999999</v>
      </c>
      <c r="AL99" s="49" t="s">
        <v>245</v>
      </c>
    </row>
    <row r="100" spans="1:38" s="2" customFormat="1" ht="26.25" customHeight="1" thickBot="1" x14ac:dyDescent="0.25">
      <c r="A100" s="70" t="s">
        <v>243</v>
      </c>
      <c r="B100" s="70" t="s">
        <v>246</v>
      </c>
      <c r="C100" s="71" t="s">
        <v>408</v>
      </c>
      <c r="D100" s="84"/>
      <c r="E100" s="6">
        <v>1.815007499</v>
      </c>
      <c r="F100" s="6">
        <v>18.896441923000001</v>
      </c>
      <c r="G100" s="6" t="s">
        <v>431</v>
      </c>
      <c r="H100" s="6">
        <v>36.391311784000003</v>
      </c>
      <c r="I100" s="6">
        <v>0.33855948000000002</v>
      </c>
      <c r="J100" s="6">
        <v>0.50783922000000004</v>
      </c>
      <c r="K100" s="6">
        <v>1.10972274</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5416.9809999999998</v>
      </c>
      <c r="AL100" s="49" t="s">
        <v>245</v>
      </c>
    </row>
    <row r="101" spans="1:38" s="2" customFormat="1" ht="26.25" customHeight="1" thickBot="1" x14ac:dyDescent="0.25">
      <c r="A101" s="70" t="s">
        <v>243</v>
      </c>
      <c r="B101" s="70" t="s">
        <v>247</v>
      </c>
      <c r="C101" s="71" t="s">
        <v>248</v>
      </c>
      <c r="D101" s="84"/>
      <c r="E101" s="6">
        <v>0.39344142300000001</v>
      </c>
      <c r="F101" s="6">
        <v>1.048741728</v>
      </c>
      <c r="G101" s="6" t="s">
        <v>431</v>
      </c>
      <c r="H101" s="6">
        <v>10.769920721</v>
      </c>
      <c r="I101" s="6">
        <v>0.10899407999999999</v>
      </c>
      <c r="J101" s="6">
        <v>0.32698223999999998</v>
      </c>
      <c r="K101" s="6">
        <v>0.76295855999999995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23417.488000000001</v>
      </c>
      <c r="AL101" s="49" t="s">
        <v>245</v>
      </c>
    </row>
    <row r="102" spans="1:38" s="2" customFormat="1" ht="26.25" customHeight="1" thickBot="1" x14ac:dyDescent="0.25">
      <c r="A102" s="70" t="s">
        <v>243</v>
      </c>
      <c r="B102" s="70" t="s">
        <v>249</v>
      </c>
      <c r="C102" s="71" t="s">
        <v>386</v>
      </c>
      <c r="D102" s="84"/>
      <c r="E102" s="6">
        <v>0.47749334100000002</v>
      </c>
      <c r="F102" s="6">
        <v>12.203014909</v>
      </c>
      <c r="G102" s="6" t="s">
        <v>431</v>
      </c>
      <c r="H102" s="6">
        <v>75.207223757999998</v>
      </c>
      <c r="I102" s="6">
        <v>0.13956415</v>
      </c>
      <c r="J102" s="6">
        <v>3.1038897200000002</v>
      </c>
      <c r="K102" s="6">
        <v>21.70089407</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23566.776999999998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0.14201978200000001</v>
      </c>
      <c r="F104" s="6">
        <v>0.33725587600000001</v>
      </c>
      <c r="G104" s="6" t="s">
        <v>431</v>
      </c>
      <c r="H104" s="6">
        <v>3.4498628930000002</v>
      </c>
      <c r="I104" s="6">
        <v>2.4020779999999999E-2</v>
      </c>
      <c r="J104" s="6">
        <v>7.2062340000000003E-2</v>
      </c>
      <c r="K104" s="6">
        <v>0.16814546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2833.18</v>
      </c>
      <c r="AL104" s="49" t="s">
        <v>245</v>
      </c>
    </row>
    <row r="105" spans="1:38" s="2" customFormat="1" ht="26.25" customHeight="1" thickBot="1" x14ac:dyDescent="0.25">
      <c r="A105" s="70" t="s">
        <v>243</v>
      </c>
      <c r="B105" s="70" t="s">
        <v>254</v>
      </c>
      <c r="C105" s="71" t="s">
        <v>255</v>
      </c>
      <c r="D105" s="84"/>
      <c r="E105" s="6">
        <v>7.7712604000000005E-2</v>
      </c>
      <c r="F105" s="6">
        <v>0.33883518000000001</v>
      </c>
      <c r="G105" s="6" t="s">
        <v>431</v>
      </c>
      <c r="H105" s="6">
        <v>2.0457396569999999</v>
      </c>
      <c r="I105" s="6">
        <v>1.3640228000000001E-2</v>
      </c>
      <c r="J105" s="6">
        <v>2.1434643E-2</v>
      </c>
      <c r="K105" s="6">
        <v>4.6766495999999998E-2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254.92700000134801</v>
      </c>
      <c r="AL105" s="49" t="s">
        <v>245</v>
      </c>
    </row>
    <row r="106" spans="1:38" s="2" customFormat="1" ht="26.25" customHeight="1" thickBot="1" x14ac:dyDescent="0.25">
      <c r="A106" s="70" t="s">
        <v>243</v>
      </c>
      <c r="B106" s="70" t="s">
        <v>256</v>
      </c>
      <c r="C106" s="71" t="s">
        <v>257</v>
      </c>
      <c r="D106" s="84"/>
      <c r="E106" s="6">
        <v>2.173262E-3</v>
      </c>
      <c r="F106" s="6">
        <v>3.8171439000000001E-2</v>
      </c>
      <c r="G106" s="6" t="s">
        <v>431</v>
      </c>
      <c r="H106" s="6">
        <v>8.1632656999999997E-2</v>
      </c>
      <c r="I106" s="6">
        <v>1.3294859999999999E-3</v>
      </c>
      <c r="J106" s="6">
        <v>2.1271720000000001E-3</v>
      </c>
      <c r="K106" s="6">
        <v>4.5202530000000001E-3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45.089999997432997</v>
      </c>
      <c r="AL106" s="49" t="s">
        <v>245</v>
      </c>
    </row>
    <row r="107" spans="1:38" s="2" customFormat="1" ht="26.25" customHeight="1" thickBot="1" x14ac:dyDescent="0.25">
      <c r="A107" s="70" t="s">
        <v>243</v>
      </c>
      <c r="B107" s="70" t="s">
        <v>258</v>
      </c>
      <c r="C107" s="71" t="s">
        <v>379</v>
      </c>
      <c r="D107" s="84"/>
      <c r="E107" s="6">
        <v>0.58999836800000005</v>
      </c>
      <c r="F107" s="6">
        <v>1.880745981</v>
      </c>
      <c r="G107" s="6" t="s">
        <v>431</v>
      </c>
      <c r="H107" s="6">
        <v>8.5630187200000005</v>
      </c>
      <c r="I107" s="6">
        <v>0.140577651</v>
      </c>
      <c r="J107" s="6">
        <v>1.8743686799999999</v>
      </c>
      <c r="K107" s="6">
        <v>8.9032512300000004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46859.216999999997</v>
      </c>
      <c r="AL107" s="49" t="s">
        <v>245</v>
      </c>
    </row>
    <row r="108" spans="1:38" s="2" customFormat="1" ht="26.25" customHeight="1" thickBot="1" x14ac:dyDescent="0.25">
      <c r="A108" s="70" t="s">
        <v>243</v>
      </c>
      <c r="B108" s="70" t="s">
        <v>259</v>
      </c>
      <c r="C108" s="71" t="s">
        <v>380</v>
      </c>
      <c r="D108" s="84"/>
      <c r="E108" s="6">
        <v>1.145313963</v>
      </c>
      <c r="F108" s="6">
        <v>11.275187044999999</v>
      </c>
      <c r="G108" s="6" t="s">
        <v>431</v>
      </c>
      <c r="H108" s="6">
        <v>24.111854114</v>
      </c>
      <c r="I108" s="6">
        <v>0.162511816</v>
      </c>
      <c r="J108" s="6">
        <v>1.62511816</v>
      </c>
      <c r="K108" s="6">
        <v>3.25023632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81255.907999999996</v>
      </c>
      <c r="AL108" s="49" t="s">
        <v>245</v>
      </c>
    </row>
    <row r="109" spans="1:38" s="2" customFormat="1" ht="26.25" customHeight="1" thickBot="1" x14ac:dyDescent="0.25">
      <c r="A109" s="70" t="s">
        <v>243</v>
      </c>
      <c r="B109" s="70" t="s">
        <v>260</v>
      </c>
      <c r="C109" s="71" t="s">
        <v>381</v>
      </c>
      <c r="D109" s="84"/>
      <c r="E109" s="6">
        <v>8.6315628000000005E-2</v>
      </c>
      <c r="F109" s="6">
        <v>0.38822663299999999</v>
      </c>
      <c r="G109" s="6" t="s">
        <v>431</v>
      </c>
      <c r="H109" s="6">
        <v>2.4998951379999999</v>
      </c>
      <c r="I109" s="6">
        <v>7.926308E-2</v>
      </c>
      <c r="J109" s="6">
        <v>0.43594694</v>
      </c>
      <c r="K109" s="6">
        <v>0.43594694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3963.154</v>
      </c>
      <c r="AL109" s="49" t="s">
        <v>245</v>
      </c>
    </row>
    <row r="110" spans="1:38" s="2" customFormat="1" ht="26.25" customHeight="1" thickBot="1" x14ac:dyDescent="0.25">
      <c r="A110" s="70" t="s">
        <v>243</v>
      </c>
      <c r="B110" s="70" t="s">
        <v>261</v>
      </c>
      <c r="C110" s="71" t="s">
        <v>382</v>
      </c>
      <c r="D110" s="84"/>
      <c r="E110" s="6">
        <v>0.43255818099999999</v>
      </c>
      <c r="F110" s="6">
        <v>1.9525567639999999</v>
      </c>
      <c r="G110" s="6" t="s">
        <v>431</v>
      </c>
      <c r="H110" s="6">
        <v>12.528181156</v>
      </c>
      <c r="I110" s="6">
        <v>0.39874456000000003</v>
      </c>
      <c r="J110" s="6">
        <v>2.19309508</v>
      </c>
      <c r="K110" s="6">
        <v>2.19309508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19937.227999999999</v>
      </c>
      <c r="AL110" s="49" t="s">
        <v>245</v>
      </c>
    </row>
    <row r="111" spans="1:38" s="2" customFormat="1" ht="26.25" customHeight="1" thickBot="1" x14ac:dyDescent="0.25">
      <c r="A111" s="70" t="s">
        <v>243</v>
      </c>
      <c r="B111" s="70" t="s">
        <v>262</v>
      </c>
      <c r="C111" s="71" t="s">
        <v>376</v>
      </c>
      <c r="D111" s="84"/>
      <c r="E111" s="6">
        <v>1.728011696</v>
      </c>
      <c r="F111" s="6">
        <v>1.086522483</v>
      </c>
      <c r="G111" s="6" t="s">
        <v>431</v>
      </c>
      <c r="H111" s="6">
        <v>29.387540522999998</v>
      </c>
      <c r="I111" s="6">
        <v>5.9345387999999999E-2</v>
      </c>
      <c r="J111" s="6">
        <v>0.118690776</v>
      </c>
      <c r="K111" s="6">
        <v>0.267054246</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14836.347</v>
      </c>
      <c r="AL111" s="49" t="s">
        <v>245</v>
      </c>
    </row>
    <row r="112" spans="1:38" s="2" customFormat="1" ht="26.25" customHeight="1" thickBot="1" x14ac:dyDescent="0.25">
      <c r="A112" s="70" t="s">
        <v>263</v>
      </c>
      <c r="B112" s="70" t="s">
        <v>264</v>
      </c>
      <c r="C112" s="71" t="s">
        <v>265</v>
      </c>
      <c r="D112" s="72"/>
      <c r="E112" s="6">
        <v>47.751790333000002</v>
      </c>
      <c r="F112" s="6" t="s">
        <v>431</v>
      </c>
      <c r="G112" s="6" t="s">
        <v>431</v>
      </c>
      <c r="H112" s="6">
        <v>149.53625064299999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1193794758.4074793</v>
      </c>
      <c r="AL112" s="49" t="s">
        <v>418</v>
      </c>
    </row>
    <row r="113" spans="1:38" s="2" customFormat="1" ht="26.25" customHeight="1" thickBot="1" x14ac:dyDescent="0.25">
      <c r="A113" s="70" t="s">
        <v>263</v>
      </c>
      <c r="B113" s="85" t="s">
        <v>266</v>
      </c>
      <c r="C113" s="86" t="s">
        <v>267</v>
      </c>
      <c r="D113" s="72"/>
      <c r="E113" s="6">
        <v>19.895532489000001</v>
      </c>
      <c r="F113" s="6">
        <v>28.032626637</v>
      </c>
      <c r="G113" s="6" t="s">
        <v>431</v>
      </c>
      <c r="H113" s="6">
        <v>153.30198581400001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1.070982246</v>
      </c>
      <c r="F114" s="6" t="s">
        <v>431</v>
      </c>
      <c r="G114" s="6" t="s">
        <v>431</v>
      </c>
      <c r="H114" s="6">
        <v>3.480692307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0.24629746899999999</v>
      </c>
      <c r="F115" s="6" t="s">
        <v>431</v>
      </c>
      <c r="G115" s="6" t="s">
        <v>431</v>
      </c>
      <c r="H115" s="6">
        <v>0.49259493399999998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13.312571200000001</v>
      </c>
      <c r="F116" s="6">
        <v>1.437016887</v>
      </c>
      <c r="G116" s="6" t="s">
        <v>431</v>
      </c>
      <c r="H116" s="6">
        <v>36.456220885999997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6.8817158669999996</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2.0709054610000002</v>
      </c>
      <c r="J119" s="6">
        <v>47.079010390000001</v>
      </c>
      <c r="K119" s="6">
        <v>47.079010390000001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9.5960256130000001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12.431395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2.0690362000000002</v>
      </c>
      <c r="F123" s="6">
        <v>4.5140065969999998</v>
      </c>
      <c r="G123" s="6">
        <v>0.27030117799999998</v>
      </c>
      <c r="H123" s="6">
        <v>2.1214069690000001</v>
      </c>
      <c r="I123" s="6">
        <v>5.4666744410000003</v>
      </c>
      <c r="J123" s="6">
        <v>5.7150891619999999</v>
      </c>
      <c r="K123" s="6">
        <v>5.8019329060000002</v>
      </c>
      <c r="L123" s="6">
        <v>0.69085044299999998</v>
      </c>
      <c r="M123" s="6">
        <v>63.622612205999999</v>
      </c>
      <c r="N123" s="6">
        <v>4.7916703999999997E-2</v>
      </c>
      <c r="O123" s="6">
        <v>0.43599201300000001</v>
      </c>
      <c r="P123" s="6">
        <v>9.0309001999999999E-2</v>
      </c>
      <c r="Q123" s="6">
        <v>8.0731069999999995E-3</v>
      </c>
      <c r="R123" s="6">
        <v>9.2117247999999999E-2</v>
      </c>
      <c r="S123" s="6">
        <v>4.8762511000000001E-2</v>
      </c>
      <c r="T123" s="6">
        <v>3.1050088999999999E-2</v>
      </c>
      <c r="U123" s="6">
        <v>2.5071025E-2</v>
      </c>
      <c r="V123" s="6">
        <v>0.52680096499999995</v>
      </c>
      <c r="W123" s="6">
        <v>0.44195978432123073</v>
      </c>
      <c r="X123" s="6">
        <v>1.5887463010332661</v>
      </c>
      <c r="Y123" s="6">
        <v>1.7411676925193924</v>
      </c>
      <c r="Z123" s="6">
        <v>0.72703004115576564</v>
      </c>
      <c r="AA123" s="6">
        <v>0.62987433585200647</v>
      </c>
      <c r="AB123" s="6">
        <v>4.68681837056043</v>
      </c>
      <c r="AC123" s="6" t="s">
        <v>431</v>
      </c>
      <c r="AD123" s="6" t="s">
        <v>431</v>
      </c>
      <c r="AE123" s="60"/>
      <c r="AF123" s="26" t="s">
        <v>431</v>
      </c>
      <c r="AG123" s="26" t="s">
        <v>431</v>
      </c>
      <c r="AH123" s="26" t="s">
        <v>431</v>
      </c>
      <c r="AI123" s="26" t="s">
        <v>431</v>
      </c>
      <c r="AJ123" s="26" t="s">
        <v>431</v>
      </c>
      <c r="AK123" s="26">
        <v>194782.56721616516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1.3070295481337018E-2</v>
      </c>
      <c r="F125" s="6">
        <v>3.5069635572531199</v>
      </c>
      <c r="G125" s="6" t="s">
        <v>431</v>
      </c>
      <c r="H125" s="6" t="s">
        <v>432</v>
      </c>
      <c r="I125" s="6">
        <v>5.9569755366611719E-3</v>
      </c>
      <c r="J125" s="6">
        <v>8.9317383187215472E-3</v>
      </c>
      <c r="K125" s="6">
        <v>1.2834112720994297E-2</v>
      </c>
      <c r="L125" s="6" t="s">
        <v>431</v>
      </c>
      <c r="M125" s="6">
        <v>0.24128335835580211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15993.331112029984</v>
      </c>
      <c r="AL125" s="49" t="s">
        <v>425</v>
      </c>
    </row>
    <row r="126" spans="1:38" s="2" customFormat="1" ht="26.25" customHeight="1" thickBot="1" x14ac:dyDescent="0.25">
      <c r="A126" s="70" t="s">
        <v>288</v>
      </c>
      <c r="B126" s="70" t="s">
        <v>291</v>
      </c>
      <c r="C126" s="71" t="s">
        <v>292</v>
      </c>
      <c r="D126" s="72"/>
      <c r="E126" s="6" t="s">
        <v>432</v>
      </c>
      <c r="F126" s="6" t="s">
        <v>432</v>
      </c>
      <c r="G126" s="6" t="s">
        <v>432</v>
      </c>
      <c r="H126" s="6">
        <v>0.65780596999999996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2740.8582040000001</v>
      </c>
      <c r="AL126" s="49" t="s">
        <v>424</v>
      </c>
    </row>
    <row r="127" spans="1:38" s="2" customFormat="1" ht="26.25" customHeight="1" thickBot="1" x14ac:dyDescent="0.25">
      <c r="A127" s="70" t="s">
        <v>288</v>
      </c>
      <c r="B127" s="70" t="s">
        <v>293</v>
      </c>
      <c r="C127" s="71" t="s">
        <v>294</v>
      </c>
      <c r="D127" s="72"/>
      <c r="E127" s="6">
        <v>9.4419999999999994E-5</v>
      </c>
      <c r="F127" s="6" t="s">
        <v>432</v>
      </c>
      <c r="G127" s="6" t="s">
        <v>432</v>
      </c>
      <c r="H127" s="6">
        <v>7.8184699999999992E-3</v>
      </c>
      <c r="I127" s="6">
        <v>3.9220000000000001E-5</v>
      </c>
      <c r="J127" s="6">
        <v>3.9220000000000001E-5</v>
      </c>
      <c r="K127" s="6">
        <v>3.9220000000000001E-5</v>
      </c>
      <c r="L127" s="6" t="s">
        <v>432</v>
      </c>
      <c r="M127" s="6">
        <v>1.7431359999999999E-3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0.28430800000000001</v>
      </c>
      <c r="AL127" s="49" t="s">
        <v>426</v>
      </c>
    </row>
    <row r="128" spans="1:38" s="2" customFormat="1" ht="26.25" customHeight="1" thickBot="1" x14ac:dyDescent="0.25">
      <c r="A128" s="70" t="s">
        <v>288</v>
      </c>
      <c r="B128" s="74" t="s">
        <v>295</v>
      </c>
      <c r="C128" s="76" t="s">
        <v>296</v>
      </c>
      <c r="D128" s="72"/>
      <c r="E128" s="6" t="s">
        <v>431</v>
      </c>
      <c r="F128" s="6" t="s">
        <v>431</v>
      </c>
      <c r="G128" s="6" t="s">
        <v>431</v>
      </c>
      <c r="H128" s="6" t="s">
        <v>432</v>
      </c>
      <c r="I128" s="6" t="s">
        <v>431</v>
      </c>
      <c r="J128" s="6" t="s">
        <v>431</v>
      </c>
      <c r="K128" s="6" t="s">
        <v>431</v>
      </c>
      <c r="L128" s="6" t="s">
        <v>431</v>
      </c>
      <c r="M128" s="6" t="s">
        <v>431</v>
      </c>
      <c r="N128" s="6" t="s">
        <v>431</v>
      </c>
      <c r="O128" s="6" t="s">
        <v>431</v>
      </c>
      <c r="P128" s="6" t="s">
        <v>431</v>
      </c>
      <c r="Q128" s="6" t="s">
        <v>431</v>
      </c>
      <c r="R128" s="6" t="s">
        <v>431</v>
      </c>
      <c r="S128" s="6" t="s">
        <v>431</v>
      </c>
      <c r="T128" s="6" t="s">
        <v>431</v>
      </c>
      <c r="U128" s="6" t="s">
        <v>431</v>
      </c>
      <c r="V128" s="6" t="s">
        <v>431</v>
      </c>
      <c r="W128" s="6" t="s">
        <v>431</v>
      </c>
      <c r="X128" s="6" t="s">
        <v>434</v>
      </c>
      <c r="Y128" s="6" t="s">
        <v>434</v>
      </c>
      <c r="Z128" s="6" t="s">
        <v>434</v>
      </c>
      <c r="AA128" s="6" t="s">
        <v>432</v>
      </c>
      <c r="AB128" s="6" t="s">
        <v>431</v>
      </c>
      <c r="AC128" s="6" t="s">
        <v>431</v>
      </c>
      <c r="AD128" s="6" t="s">
        <v>431</v>
      </c>
      <c r="AE128" s="60"/>
      <c r="AF128" s="26" t="s">
        <v>431</v>
      </c>
      <c r="AG128" s="26" t="s">
        <v>431</v>
      </c>
      <c r="AH128" s="26" t="s">
        <v>431</v>
      </c>
      <c r="AI128" s="26" t="s">
        <v>431</v>
      </c>
      <c r="AJ128" s="26" t="s">
        <v>431</v>
      </c>
      <c r="AK128" s="26" t="s">
        <v>431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4.6997999999999996E-3</v>
      </c>
      <c r="F131" s="6">
        <v>1.8277E-3</v>
      </c>
      <c r="G131" s="6">
        <v>2.2976800000000001E-4</v>
      </c>
      <c r="H131" s="6" t="s">
        <v>432</v>
      </c>
      <c r="I131" s="6" t="s">
        <v>432</v>
      </c>
      <c r="J131" s="6" t="s">
        <v>432</v>
      </c>
      <c r="K131" s="6">
        <v>6.0053000000000005E-4</v>
      </c>
      <c r="L131" s="6">
        <v>1.3812199999999999E-4</v>
      </c>
      <c r="M131" s="6">
        <v>3.9164999999999998E-3</v>
      </c>
      <c r="N131" s="6" t="s">
        <v>431</v>
      </c>
      <c r="O131" s="6">
        <v>3.1332000000000002E-4</v>
      </c>
      <c r="P131" s="6">
        <v>4.2298199999999996E-3</v>
      </c>
      <c r="Q131" s="6">
        <v>2.6110000000000001E-6</v>
      </c>
      <c r="R131" s="6">
        <v>4.1776000000000001E-5</v>
      </c>
      <c r="S131" s="6">
        <v>6.4230600000000004E-3</v>
      </c>
      <c r="T131" s="6">
        <v>7.8330000000000001E-4</v>
      </c>
      <c r="U131" s="6" t="s">
        <v>432</v>
      </c>
      <c r="V131" s="6" t="s">
        <v>432</v>
      </c>
      <c r="W131" s="6">
        <v>7.3108000000000004</v>
      </c>
      <c r="X131" s="6">
        <v>1.8508355488E-8</v>
      </c>
      <c r="Y131" s="6">
        <v>3.9440421335000002E-8</v>
      </c>
      <c r="Z131" s="6">
        <v>2.0932068457999999E-8</v>
      </c>
      <c r="AA131" s="6">
        <v>2.5559157330000001E-8</v>
      </c>
      <c r="AB131" s="6">
        <v>1.0444E-7</v>
      </c>
      <c r="AC131" s="6">
        <v>0.2611</v>
      </c>
      <c r="AD131" s="6">
        <v>5.2220000000000003E-2</v>
      </c>
      <c r="AE131" s="60"/>
      <c r="AF131" s="26" t="s">
        <v>431</v>
      </c>
      <c r="AG131" s="26" t="s">
        <v>431</v>
      </c>
      <c r="AH131" s="26" t="s">
        <v>431</v>
      </c>
      <c r="AI131" s="26" t="s">
        <v>431</v>
      </c>
      <c r="AJ131" s="26" t="s">
        <v>431</v>
      </c>
      <c r="AK131" s="26">
        <v>2.6110000000000002</v>
      </c>
      <c r="AL131" s="49" t="s">
        <v>300</v>
      </c>
    </row>
    <row r="132" spans="1:38" s="2" customFormat="1" ht="26.25" customHeight="1" thickBot="1" x14ac:dyDescent="0.25">
      <c r="A132" s="70" t="s">
        <v>288</v>
      </c>
      <c r="B132" s="74" t="s">
        <v>305</v>
      </c>
      <c r="C132" s="82" t="s">
        <v>306</v>
      </c>
      <c r="D132" s="72"/>
      <c r="E132" s="6">
        <v>0.19211239999999999</v>
      </c>
      <c r="F132" s="6">
        <v>3.6513652000000001E-2</v>
      </c>
      <c r="G132" s="6">
        <v>0.217343168</v>
      </c>
      <c r="H132" s="6" t="s">
        <v>432</v>
      </c>
      <c r="I132" s="6">
        <v>3.4153930000000001E-3</v>
      </c>
      <c r="J132" s="6">
        <v>1.2730099999999999E-2</v>
      </c>
      <c r="K132" s="6">
        <v>0.161454925</v>
      </c>
      <c r="L132" s="6">
        <v>1.195394E-4</v>
      </c>
      <c r="M132" s="6">
        <v>1.1910968799999999</v>
      </c>
      <c r="N132" s="6">
        <v>3.8422480000000001</v>
      </c>
      <c r="O132" s="6">
        <v>1.2295193600000001</v>
      </c>
      <c r="P132" s="6">
        <v>0.17674340799999999</v>
      </c>
      <c r="Q132" s="6">
        <v>0.36117131200000002</v>
      </c>
      <c r="R132" s="6">
        <v>1.0758294399999999</v>
      </c>
      <c r="S132" s="6">
        <v>3.0737983999999998</v>
      </c>
      <c r="T132" s="6">
        <v>0.61475968000000003</v>
      </c>
      <c r="U132" s="6">
        <v>1.1526744E-2</v>
      </c>
      <c r="V132" s="6">
        <v>5.0717673599999999</v>
      </c>
      <c r="W132" s="6">
        <v>357.32906400000002</v>
      </c>
      <c r="X132" s="6">
        <v>3.9587505599999997E-5</v>
      </c>
      <c r="Y132" s="6">
        <v>5.4335791999999999E-6</v>
      </c>
      <c r="Z132" s="6">
        <v>4.7349761600000002E-5</v>
      </c>
      <c r="AA132" s="6">
        <v>7.7622559999999998E-6</v>
      </c>
      <c r="AB132" s="6">
        <v>1.001331024E-4</v>
      </c>
      <c r="AC132" s="6">
        <v>0.36117127999999998</v>
      </c>
      <c r="AD132" s="6">
        <v>0.34580280000000002</v>
      </c>
      <c r="AE132" s="60"/>
      <c r="AF132" s="26" t="s">
        <v>431</v>
      </c>
      <c r="AG132" s="26" t="s">
        <v>431</v>
      </c>
      <c r="AH132" s="26" t="s">
        <v>431</v>
      </c>
      <c r="AI132" s="26" t="s">
        <v>431</v>
      </c>
      <c r="AJ132" s="26" t="s">
        <v>431</v>
      </c>
      <c r="AK132" s="26">
        <v>77.622559999999993</v>
      </c>
      <c r="AL132" s="49" t="s">
        <v>414</v>
      </c>
    </row>
    <row r="133" spans="1:38" s="2" customFormat="1" ht="26.25" customHeight="1" thickBot="1" x14ac:dyDescent="0.25">
      <c r="A133" s="70" t="s">
        <v>288</v>
      </c>
      <c r="B133" s="74" t="s">
        <v>307</v>
      </c>
      <c r="C133" s="82" t="s">
        <v>308</v>
      </c>
      <c r="D133" s="72"/>
      <c r="E133" s="6">
        <v>5.2601258999999997E-2</v>
      </c>
      <c r="F133" s="6">
        <v>8.2886799999999997E-4</v>
      </c>
      <c r="G133" s="6">
        <v>7.2047730000000003E-3</v>
      </c>
      <c r="H133" s="6" t="s">
        <v>431</v>
      </c>
      <c r="I133" s="6">
        <v>2.2124449999999999E-3</v>
      </c>
      <c r="J133" s="6">
        <v>2.2124449999999999E-3</v>
      </c>
      <c r="K133" s="6">
        <v>2.4585499999999999E-3</v>
      </c>
      <c r="L133" s="6" t="s">
        <v>432</v>
      </c>
      <c r="M133" s="6" t="s">
        <v>434</v>
      </c>
      <c r="N133" s="6">
        <v>1.914684E-3</v>
      </c>
      <c r="O133" s="6">
        <v>3.2070800000000001E-4</v>
      </c>
      <c r="P133" s="6">
        <v>9.5001059999999998E-2</v>
      </c>
      <c r="Q133" s="6">
        <v>8.6776099999999999E-4</v>
      </c>
      <c r="R133" s="6">
        <v>8.6457400000000001E-4</v>
      </c>
      <c r="S133" s="6">
        <v>7.9252800000000003E-4</v>
      </c>
      <c r="T133" s="6">
        <v>1.1049440000000001E-3</v>
      </c>
      <c r="U133" s="6">
        <v>1.2611549999999999E-3</v>
      </c>
      <c r="V133" s="6">
        <v>1.0209106000000001E-2</v>
      </c>
      <c r="W133" s="6">
        <v>1.7214957E-3</v>
      </c>
      <c r="X133" s="6">
        <v>8.4162011999999995E-7</v>
      </c>
      <c r="Y133" s="6">
        <v>4.5970311099999998E-7</v>
      </c>
      <c r="Z133" s="6">
        <v>4.1060860400000001E-7</v>
      </c>
      <c r="AA133" s="6">
        <v>4.4567610900000002E-7</v>
      </c>
      <c r="AB133" s="6">
        <v>2.1576079439999999E-6</v>
      </c>
      <c r="AC133" s="6">
        <v>9.5630000000000003E-3</v>
      </c>
      <c r="AD133" s="6">
        <v>2.614E-2</v>
      </c>
      <c r="AE133" s="60"/>
      <c r="AF133" s="26" t="s">
        <v>431</v>
      </c>
      <c r="AG133" s="26" t="s">
        <v>431</v>
      </c>
      <c r="AH133" s="26" t="s">
        <v>431</v>
      </c>
      <c r="AI133" s="26" t="s">
        <v>431</v>
      </c>
      <c r="AJ133" s="26" t="s">
        <v>431</v>
      </c>
      <c r="AK133" s="26">
        <v>63759.1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59.285151591999998</v>
      </c>
      <c r="F135" s="6">
        <v>11.8807919</v>
      </c>
      <c r="G135" s="6">
        <v>2.2573504629999999</v>
      </c>
      <c r="H135" s="6" t="s">
        <v>432</v>
      </c>
      <c r="I135" s="6">
        <v>54.770450666000002</v>
      </c>
      <c r="J135" s="6">
        <v>58.097072400999998</v>
      </c>
      <c r="K135" s="6">
        <v>59.166343673</v>
      </c>
      <c r="L135" s="6">
        <v>30.616800735000002</v>
      </c>
      <c r="M135" s="6">
        <v>747.06419479800002</v>
      </c>
      <c r="N135" s="6">
        <v>7.9601305719999997</v>
      </c>
      <c r="O135" s="6">
        <v>0.831655437</v>
      </c>
      <c r="P135" s="6" t="s">
        <v>432</v>
      </c>
      <c r="Q135" s="6">
        <v>0.47523167599999999</v>
      </c>
      <c r="R135" s="6">
        <v>0.118807919</v>
      </c>
      <c r="S135" s="6">
        <v>1.663310863</v>
      </c>
      <c r="T135" s="6" t="s">
        <v>432</v>
      </c>
      <c r="U135" s="6">
        <v>0.35642375799999998</v>
      </c>
      <c r="V135" s="6">
        <v>214.44829383199999</v>
      </c>
      <c r="W135" s="6">
        <v>118.80791902015432</v>
      </c>
      <c r="X135" s="6">
        <v>6.6532501183787604E-2</v>
      </c>
      <c r="Y135" s="6">
        <v>0.12474843971960174</v>
      </c>
      <c r="Z135" s="6">
        <v>0.28276313003109727</v>
      </c>
      <c r="AA135" s="6" t="s">
        <v>432</v>
      </c>
      <c r="AB135" s="6">
        <v>0.47404407093448664</v>
      </c>
      <c r="AC135" s="6" t="s">
        <v>432</v>
      </c>
      <c r="AD135" s="6" t="s">
        <v>431</v>
      </c>
      <c r="AE135" s="60"/>
      <c r="AF135" s="26" t="s">
        <v>431</v>
      </c>
      <c r="AG135" s="26" t="s">
        <v>431</v>
      </c>
      <c r="AH135" s="26" t="s">
        <v>431</v>
      </c>
      <c r="AI135" s="26" t="s">
        <v>431</v>
      </c>
      <c r="AJ135" s="26" t="s">
        <v>431</v>
      </c>
      <c r="AK135" s="26">
        <v>8316.5626479734492</v>
      </c>
      <c r="AL135" s="49" t="s">
        <v>412</v>
      </c>
    </row>
    <row r="136" spans="1:38" s="2" customFormat="1" ht="26.25" customHeight="1" thickBot="1" x14ac:dyDescent="0.25">
      <c r="A136" s="70" t="s">
        <v>288</v>
      </c>
      <c r="B136" s="70" t="s">
        <v>313</v>
      </c>
      <c r="C136" s="71" t="s">
        <v>314</v>
      </c>
      <c r="D136" s="72"/>
      <c r="E136" s="6">
        <v>9.4150710000000006E-3</v>
      </c>
      <c r="F136" s="6">
        <v>4.4477656999999997E-2</v>
      </c>
      <c r="G136" s="6" t="s">
        <v>431</v>
      </c>
      <c r="H136" s="6" t="s">
        <v>432</v>
      </c>
      <c r="I136" s="6">
        <v>3.9108750000000003E-3</v>
      </c>
      <c r="J136" s="6">
        <v>3.9108750000000003E-3</v>
      </c>
      <c r="K136" s="6">
        <v>3.9108750000000003E-3</v>
      </c>
      <c r="L136" s="6" t="s">
        <v>432</v>
      </c>
      <c r="M136" s="6">
        <v>0.173816678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1320.2445759313709</v>
      </c>
      <c r="AL136" s="49" t="s">
        <v>416</v>
      </c>
    </row>
    <row r="137" spans="1:38" s="2" customFormat="1" ht="26.25" customHeight="1" thickBot="1" x14ac:dyDescent="0.25">
      <c r="A137" s="70" t="s">
        <v>288</v>
      </c>
      <c r="B137" s="70" t="s">
        <v>315</v>
      </c>
      <c r="C137" s="71" t="s">
        <v>316</v>
      </c>
      <c r="D137" s="72"/>
      <c r="E137" s="6">
        <v>2.5394879999999999E-3</v>
      </c>
      <c r="F137" s="6">
        <v>2.2529494345000001E-2</v>
      </c>
      <c r="G137" s="6" t="s">
        <v>431</v>
      </c>
      <c r="H137" s="6" t="s">
        <v>432</v>
      </c>
      <c r="I137" s="6">
        <v>1.054861E-3</v>
      </c>
      <c r="J137" s="6">
        <v>1.054861E-3</v>
      </c>
      <c r="K137" s="6">
        <v>1.054861E-3</v>
      </c>
      <c r="L137" s="6" t="s">
        <v>432</v>
      </c>
      <c r="M137" s="6">
        <v>4.6879237999999997E-2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5350.185504</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0.52067671699999996</v>
      </c>
      <c r="G139" s="6" t="s">
        <v>432</v>
      </c>
      <c r="H139" s="6">
        <v>6.2434603999999998E-2</v>
      </c>
      <c r="I139" s="6">
        <v>1.7858515210000001</v>
      </c>
      <c r="J139" s="6">
        <v>1.7858515210000001</v>
      </c>
      <c r="K139" s="6">
        <v>1.7858515210000001</v>
      </c>
      <c r="L139" s="6" t="s">
        <v>433</v>
      </c>
      <c r="M139" s="6" t="s">
        <v>432</v>
      </c>
      <c r="N139" s="6">
        <v>5.1006660000000002E-3</v>
      </c>
      <c r="O139" s="6">
        <v>1.0234114000000001E-2</v>
      </c>
      <c r="P139" s="6">
        <v>1.0234114000000001E-2</v>
      </c>
      <c r="Q139" s="6">
        <v>1.6194435E-2</v>
      </c>
      <c r="R139" s="6">
        <v>1.5446372999999999E-2</v>
      </c>
      <c r="S139" s="6">
        <v>3.6099783000000003E-2</v>
      </c>
      <c r="T139" s="6" t="s">
        <v>432</v>
      </c>
      <c r="U139" s="6" t="s">
        <v>432</v>
      </c>
      <c r="V139" s="6" t="s">
        <v>432</v>
      </c>
      <c r="W139" s="6">
        <v>18.441867686160098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1001.30138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1343.9731053625255</v>
      </c>
      <c r="F141" s="20">
        <f t="shared" ref="F141:AD141" si="0">SUM(F14:F140)</f>
        <v>764.84412114699944</v>
      </c>
      <c r="G141" s="20">
        <f t="shared" si="0"/>
        <v>1221.8710586714537</v>
      </c>
      <c r="H141" s="20">
        <f t="shared" si="0"/>
        <v>602.17753644047684</v>
      </c>
      <c r="I141" s="20">
        <f t="shared" si="0"/>
        <v>191.77531201154807</v>
      </c>
      <c r="J141" s="20">
        <f t="shared" si="0"/>
        <v>317.77420340571422</v>
      </c>
      <c r="K141" s="20">
        <f t="shared" si="0"/>
        <v>487.8183397327781</v>
      </c>
      <c r="L141" s="20">
        <f t="shared" si="0"/>
        <v>61.576955208132489</v>
      </c>
      <c r="M141" s="20">
        <f t="shared" si="0"/>
        <v>2434.7564404938621</v>
      </c>
      <c r="N141" s="20">
        <f t="shared" si="0"/>
        <v>151.23340589469291</v>
      </c>
      <c r="O141" s="20">
        <f t="shared" si="0"/>
        <v>13.318807876246701</v>
      </c>
      <c r="P141" s="20">
        <f t="shared" si="0"/>
        <v>7.4935797192469025</v>
      </c>
      <c r="Q141" s="20">
        <f t="shared" si="0"/>
        <v>9.7399145689396107</v>
      </c>
      <c r="R141" s="20">
        <f>SUM(R14:R140)</f>
        <v>32.501660718181107</v>
      </c>
      <c r="S141" s="20">
        <f t="shared" si="0"/>
        <v>130.00801428553839</v>
      </c>
      <c r="T141" s="20">
        <f t="shared" si="0"/>
        <v>176.98488681982573</v>
      </c>
      <c r="U141" s="20">
        <f t="shared" si="0"/>
        <v>7.9162783098909939</v>
      </c>
      <c r="V141" s="20">
        <f t="shared" si="0"/>
        <v>424.45697583567733</v>
      </c>
      <c r="W141" s="20">
        <f t="shared" si="0"/>
        <v>665.12082773095381</v>
      </c>
      <c r="X141" s="20">
        <f t="shared" si="0"/>
        <v>16.140369057175231</v>
      </c>
      <c r="Y141" s="20">
        <f t="shared" si="0"/>
        <v>16.160064935952047</v>
      </c>
      <c r="Z141" s="20">
        <f t="shared" si="0"/>
        <v>7.8097978681630345</v>
      </c>
      <c r="AA141" s="20">
        <f t="shared" si="0"/>
        <v>7.8373689754990119</v>
      </c>
      <c r="AB141" s="20">
        <f t="shared" si="0"/>
        <v>63.747004551004892</v>
      </c>
      <c r="AC141" s="20">
        <f t="shared" si="0"/>
        <v>15.658963937509354</v>
      </c>
      <c r="AD141" s="20">
        <f t="shared" si="0"/>
        <v>1670.2401390202538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1343.9731053625255</v>
      </c>
      <c r="F152" s="14">
        <f t="shared" ref="F152:AD152" si="1">SUM(F$141, F$151, IF(AND(ISNUMBER(SEARCH($B$4,"AT|BE|CH|GB|IE|LT|LU|NL")),SUM(F$143:F$149)&gt;0),SUM(F$143:F$149)-SUM(F$27:F$33),0))</f>
        <v>764.84412114699944</v>
      </c>
      <c r="G152" s="14">
        <f t="shared" si="1"/>
        <v>1221.8710586714537</v>
      </c>
      <c r="H152" s="14">
        <f t="shared" si="1"/>
        <v>602.17753644047684</v>
      </c>
      <c r="I152" s="14">
        <f t="shared" si="1"/>
        <v>191.77531201154807</v>
      </c>
      <c r="J152" s="14">
        <f t="shared" si="1"/>
        <v>317.77420340571422</v>
      </c>
      <c r="K152" s="14">
        <f t="shared" si="1"/>
        <v>487.8183397327781</v>
      </c>
      <c r="L152" s="14">
        <f t="shared" si="1"/>
        <v>61.576955208132489</v>
      </c>
      <c r="M152" s="14">
        <f t="shared" si="1"/>
        <v>2434.7564404938621</v>
      </c>
      <c r="N152" s="14">
        <f t="shared" si="1"/>
        <v>151.23340589469291</v>
      </c>
      <c r="O152" s="14">
        <f t="shared" si="1"/>
        <v>13.318807876246701</v>
      </c>
      <c r="P152" s="14">
        <f t="shared" si="1"/>
        <v>7.4935797192469025</v>
      </c>
      <c r="Q152" s="14">
        <f t="shared" si="1"/>
        <v>9.7399145689396107</v>
      </c>
      <c r="R152" s="14">
        <f t="shared" si="1"/>
        <v>32.501660718181107</v>
      </c>
      <c r="S152" s="14">
        <f t="shared" si="1"/>
        <v>130.00801428553839</v>
      </c>
      <c r="T152" s="14">
        <f t="shared" si="1"/>
        <v>176.98488681982573</v>
      </c>
      <c r="U152" s="14">
        <f t="shared" si="1"/>
        <v>7.9162783098909939</v>
      </c>
      <c r="V152" s="14">
        <f t="shared" si="1"/>
        <v>424.45697583567733</v>
      </c>
      <c r="W152" s="14">
        <f t="shared" si="1"/>
        <v>665.12082773095381</v>
      </c>
      <c r="X152" s="14">
        <f t="shared" si="1"/>
        <v>16.140369057175231</v>
      </c>
      <c r="Y152" s="14">
        <f t="shared" si="1"/>
        <v>16.160064935952047</v>
      </c>
      <c r="Z152" s="14">
        <f t="shared" si="1"/>
        <v>7.8097978681630345</v>
      </c>
      <c r="AA152" s="14">
        <f t="shared" si="1"/>
        <v>7.8373689754990119</v>
      </c>
      <c r="AB152" s="14">
        <f t="shared" si="1"/>
        <v>63.747004551004892</v>
      </c>
      <c r="AC152" s="14">
        <f t="shared" si="1"/>
        <v>15.658963937509354</v>
      </c>
      <c r="AD152" s="14">
        <f t="shared" si="1"/>
        <v>1670.2401390202538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1343.9731053625255</v>
      </c>
      <c r="F154" s="14">
        <f>SUM(F$141, F$153, -1 * IF(OR($B$6=2005,$B$6&gt;=2020),SUM(F$99:F$122),0), IF(AND(ISNUMBER(SEARCH($B$4,"AT|BE|CH|GB|IE|LT|LU|NL")),SUM(F$143:F$149)&gt;0),SUM(F$143:F$149)-SUM(F$27:F$33),0))</f>
        <v>764.84412114699944</v>
      </c>
      <c r="G154" s="14">
        <f>SUM(G$141, G$153, IF(AND(ISNUMBER(SEARCH($B$4,"AT|BE|CH|GB|IE|LT|LU|NL")),SUM(G$143:G$149)&gt;0),SUM(G$143:G$149)-SUM(G$27:G$33),0))</f>
        <v>1221.8710586714537</v>
      </c>
      <c r="H154" s="14">
        <f>SUM(H$141, H$153, IF(AND(ISNUMBER(SEARCH($B$4,"AT|BE|CH|GB|IE|LT|LU|NL")),SUM(H$143:H$149)&gt;0),SUM(H$143:H$149)-SUM(H$27:H$33),0))</f>
        <v>602.17753644047684</v>
      </c>
      <c r="I154" s="14">
        <f t="shared" ref="I154:AD154" si="2">SUM(I$141, I$153, IF(AND(ISNUMBER(SEARCH($B$4,"AT|BE|CH|GB|IE|LT|LU|NL")),SUM(I$143:I$149)&gt;0),SUM(I$143:I$149)-SUM(I$27:I$33),0))</f>
        <v>191.77531201154807</v>
      </c>
      <c r="J154" s="14">
        <f t="shared" si="2"/>
        <v>317.77420340571422</v>
      </c>
      <c r="K154" s="14">
        <f t="shared" si="2"/>
        <v>487.8183397327781</v>
      </c>
      <c r="L154" s="14">
        <f t="shared" si="2"/>
        <v>61.576955208132489</v>
      </c>
      <c r="M154" s="14">
        <f t="shared" si="2"/>
        <v>2434.7564404938621</v>
      </c>
      <c r="N154" s="14">
        <f t="shared" si="2"/>
        <v>151.23340589469291</v>
      </c>
      <c r="O154" s="14">
        <f t="shared" si="2"/>
        <v>13.318807876246701</v>
      </c>
      <c r="P154" s="14">
        <f t="shared" si="2"/>
        <v>7.4935797192469025</v>
      </c>
      <c r="Q154" s="14">
        <f t="shared" si="2"/>
        <v>9.7399145689396107</v>
      </c>
      <c r="R154" s="14">
        <f t="shared" si="2"/>
        <v>32.501660718181107</v>
      </c>
      <c r="S154" s="14">
        <f t="shared" si="2"/>
        <v>130.00801428553839</v>
      </c>
      <c r="T154" s="14">
        <f t="shared" si="2"/>
        <v>176.98488681982573</v>
      </c>
      <c r="U154" s="14">
        <f t="shared" si="2"/>
        <v>7.9162783098909939</v>
      </c>
      <c r="V154" s="14">
        <f t="shared" si="2"/>
        <v>424.45697583567733</v>
      </c>
      <c r="W154" s="14">
        <f t="shared" si="2"/>
        <v>665.12082773095381</v>
      </c>
      <c r="X154" s="14">
        <f t="shared" si="2"/>
        <v>16.140369057175231</v>
      </c>
      <c r="Y154" s="14">
        <f t="shared" si="2"/>
        <v>16.160064935952047</v>
      </c>
      <c r="Z154" s="14">
        <f t="shared" si="2"/>
        <v>7.8097978681630345</v>
      </c>
      <c r="AA154" s="14">
        <f t="shared" si="2"/>
        <v>7.8373689754990119</v>
      </c>
      <c r="AB154" s="14">
        <f t="shared" si="2"/>
        <v>63.747004551004892</v>
      </c>
      <c r="AC154" s="14">
        <f t="shared" si="2"/>
        <v>15.658963937509354</v>
      </c>
      <c r="AD154" s="14">
        <f t="shared" si="2"/>
        <v>1670.2401390202538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33.497657705873998</v>
      </c>
      <c r="F157" s="23">
        <v>0.6401511621349526</v>
      </c>
      <c r="G157" s="23">
        <v>1.9450469984142575</v>
      </c>
      <c r="H157" s="23" t="s">
        <v>432</v>
      </c>
      <c r="I157" s="23">
        <v>0.52747990968879988</v>
      </c>
      <c r="J157" s="23">
        <v>0.52747990968879988</v>
      </c>
      <c r="K157" s="23">
        <v>0.52747990968879988</v>
      </c>
      <c r="L157" s="23">
        <v>0.25315288014720017</v>
      </c>
      <c r="M157" s="23">
        <v>6.8170099154793098</v>
      </c>
      <c r="N157" s="23">
        <v>1.1092289234537214</v>
      </c>
      <c r="O157" s="23">
        <v>1.2025328971787964E-4</v>
      </c>
      <c r="P157" s="23">
        <v>5.3109924819880298E-3</v>
      </c>
      <c r="Q157" s="23">
        <v>2.3036392161448503E-4</v>
      </c>
      <c r="R157" s="23">
        <v>2.8000221947158413E-2</v>
      </c>
      <c r="S157" s="23">
        <v>1.7001119311424645E-2</v>
      </c>
      <c r="T157" s="23">
        <v>2.3328112988930767E-4</v>
      </c>
      <c r="U157" s="23">
        <v>2.3021806120074391E-4</v>
      </c>
      <c r="V157" s="23">
        <v>4.4034042529680281E-2</v>
      </c>
      <c r="W157" s="23" t="s">
        <v>432</v>
      </c>
      <c r="X157" s="23">
        <v>4.5326997784598004E-4</v>
      </c>
      <c r="Y157" s="23">
        <v>3.3783014853009745E-3</v>
      </c>
      <c r="Z157" s="23">
        <v>3.9665071830094348E-4</v>
      </c>
      <c r="AA157" s="23">
        <v>4.0263130783566692E-4</v>
      </c>
      <c r="AB157" s="23">
        <v>4.6308534892835649E-3</v>
      </c>
      <c r="AC157" s="23" t="s">
        <v>431</v>
      </c>
      <c r="AD157" s="23" t="s">
        <v>431</v>
      </c>
      <c r="AE157" s="63"/>
      <c r="AF157" s="23">
        <v>100030.98577406732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8.8515510609829349</v>
      </c>
      <c r="F158" s="23">
        <v>0.30025598136754394</v>
      </c>
      <c r="G158" s="23">
        <v>0.5520494710180418</v>
      </c>
      <c r="H158" s="23" t="s">
        <v>432</v>
      </c>
      <c r="I158" s="23">
        <v>9.4126227861154488E-2</v>
      </c>
      <c r="J158" s="23">
        <v>9.4126227861154488E-2</v>
      </c>
      <c r="K158" s="23">
        <v>9.4126227861154488E-2</v>
      </c>
      <c r="L158" s="23">
        <v>4.4980436453113025E-2</v>
      </c>
      <c r="M158" s="23">
        <v>10.988048220452699</v>
      </c>
      <c r="N158" s="23">
        <v>5.5845549461499955</v>
      </c>
      <c r="O158" s="23">
        <v>3.5157994494425174E-5</v>
      </c>
      <c r="P158" s="23">
        <v>1.551831711005936E-3</v>
      </c>
      <c r="Q158" s="23">
        <v>6.6773835803163393E-5</v>
      </c>
      <c r="R158" s="23">
        <v>7.9069240899774067E-3</v>
      </c>
      <c r="S158" s="23">
        <v>4.8055922777208958E-3</v>
      </c>
      <c r="T158" s="23">
        <v>8.1469523270800092E-5</v>
      </c>
      <c r="U158" s="23">
        <v>6.6039051429781558E-5</v>
      </c>
      <c r="V158" s="23">
        <v>1.2594901617358557E-2</v>
      </c>
      <c r="W158" s="23" t="s">
        <v>432</v>
      </c>
      <c r="X158" s="23">
        <v>2.7799400801299554E-4</v>
      </c>
      <c r="Y158" s="23">
        <v>1.2579240709484566E-3</v>
      </c>
      <c r="Z158" s="23">
        <v>2.0704473959417031E-4</v>
      </c>
      <c r="AA158" s="23">
        <v>4.2908886729832701E-4</v>
      </c>
      <c r="AB158" s="23">
        <v>2.1720516858539495E-3</v>
      </c>
      <c r="AC158" s="23" t="s">
        <v>431</v>
      </c>
      <c r="AD158" s="23" t="s">
        <v>431</v>
      </c>
      <c r="AE158" s="63"/>
      <c r="AF158" s="23">
        <v>28391.114972352207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428.82526494699999</v>
      </c>
      <c r="F159" s="23">
        <v>10.449619827999999</v>
      </c>
      <c r="G159" s="23">
        <v>483.51896656999998</v>
      </c>
      <c r="H159" s="23" t="s">
        <v>432</v>
      </c>
      <c r="I159" s="23">
        <v>23.899003417999999</v>
      </c>
      <c r="J159" s="23">
        <v>28.108698437000001</v>
      </c>
      <c r="K159" s="23">
        <v>28.108698437000001</v>
      </c>
      <c r="L159" s="23">
        <v>0.51050106399999995</v>
      </c>
      <c r="M159" s="23">
        <v>22.401769170000001</v>
      </c>
      <c r="N159" s="23">
        <v>1.063009992</v>
      </c>
      <c r="O159" s="23">
        <v>0.114615972</v>
      </c>
      <c r="P159" s="23">
        <v>0.130349099</v>
      </c>
      <c r="Q159" s="23">
        <v>3.6609461589999999</v>
      </c>
      <c r="R159" s="23">
        <v>3.8823115459999999</v>
      </c>
      <c r="S159" s="23">
        <v>7.36409555</v>
      </c>
      <c r="T159" s="23">
        <v>171.58571104399999</v>
      </c>
      <c r="U159" s="23">
        <v>1.1995344240000001</v>
      </c>
      <c r="V159" s="23">
        <v>7.3489520260000001</v>
      </c>
      <c r="W159" s="23">
        <v>2.6108764267827387</v>
      </c>
      <c r="X159" s="23">
        <v>2.826066476379863E-2</v>
      </c>
      <c r="Y159" s="23">
        <v>0.16799067613402169</v>
      </c>
      <c r="Z159" s="23">
        <v>0.1146159715039646</v>
      </c>
      <c r="AA159" s="23">
        <v>4.8823890391436427E-2</v>
      </c>
      <c r="AB159" s="23">
        <v>0.35969120279322137</v>
      </c>
      <c r="AC159" s="23">
        <v>0.81016999999999995</v>
      </c>
      <c r="AD159" s="23">
        <v>3.0722520000000002</v>
      </c>
      <c r="AE159" s="63"/>
      <c r="AF159" s="23">
        <v>253168.16989126979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10.896308847</v>
      </c>
      <c r="F163" s="25">
        <v>28.853259586</v>
      </c>
      <c r="G163" s="25">
        <v>2.1761051359999999</v>
      </c>
      <c r="H163" s="25">
        <v>2.4440633159999998</v>
      </c>
      <c r="I163" s="25">
        <v>18.787943073000001</v>
      </c>
      <c r="J163" s="25">
        <v>22.963041533999998</v>
      </c>
      <c r="K163" s="25">
        <v>35.488336918000002</v>
      </c>
      <c r="L163" s="25">
        <v>1.690914883</v>
      </c>
      <c r="M163" s="25">
        <v>312.50468308799998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2025-02-10T10:50:05Z</dcterms:modified>
</cp:coreProperties>
</file>