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<sst xmlns="http://schemas.openxmlformats.org/spreadsheetml/2006/main" count="3903" uniqueCount="436">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</sst>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147.48271090050105</v>
      </c>
      <c r="F14" s="6">
        <v>5.5158648161816259</v>
      </c>
      <c r="G14" s="6">
        <v>137.65456628344737</v>
      </c>
      <c r="H14" s="6">
        <v>0.28539797300000003</v>
      </c>
      <c r="I14" s="6">
        <v>4.4088966877916125</v>
      </c>
      <c r="J14" s="6">
        <v>6.0826938499539285</v>
      </c>
      <c r="K14" s="6">
        <v>7.2663628327776664</v>
      </c>
      <c r="L14" s="6">
        <v>0.10877384537136517</v>
      </c>
      <c r="M14" s="6">
        <v>19.313923790583214</v>
      </c>
      <c r="N14" s="6">
        <v>2.1884038700742696</v>
      </c>
      <c r="O14" s="6">
        <v>0.64845708112887857</v>
      </c>
      <c r="P14" s="6">
        <v>1.8742431840529978</v>
      </c>
      <c r="Q14" s="6">
        <v>2.799473878111522</v>
      </c>
      <c r="R14" s="6">
        <v>3.6050426149811305</v>
      </c>
      <c r="S14" s="6">
        <v>5.4233222218600385</v>
      </c>
      <c r="T14" s="6">
        <v>17.345190495118786</v>
      </c>
      <c r="U14" s="6">
        <v>0.86905386373974536</v>
      </c>
      <c r="V14" s="6">
        <v>15.515831847215551</v>
      </c>
      <c r="W14" s="6">
        <v>3.9058622042971476</v>
      </c>
      <c r="X14" s="6">
        <v>5.5714399817563938E-2</v>
      </c>
      <c r="Y14" s="6">
        <v>0.10587661895325376</v>
      </c>
      <c r="Z14" s="6">
        <v>4.3442763051261844E-2</v>
      </c>
      <c r="AA14" s="6">
        <v>3.1738567157737811E-2</v>
      </c>
      <c r="AB14" s="6">
        <v>0.23677235003589323</v>
      </c>
      <c r="AC14" s="6">
        <v>0.28641255799999998</v>
      </c>
      <c r="AD14" s="6">
        <v>1.8138564905145001E-3</v>
      </c>
      <c r="AE14" s="60"/>
      <c r="AF14" s="26">
        <v>24546.177982154499</v>
      </c>
      <c r="AG14" s="26">
        <v>538248.37197022</v>
      </c>
      <c r="AH14" s="26">
        <v>286466.22965405002</v>
      </c>
      <c r="AI14" s="26">
        <v>16605.337604251861</v>
      </c>
      <c r="AJ14" s="26">
        <v>27775.432359350001</v>
      </c>
      <c r="AK14" s="26" t="s">
        <v>431</v>
      </c>
      <c r="AL14" s="49" t="s">
        <v>49</v>
      </c>
    </row>
    <row r="15" spans="1:38" s="1" customFormat="1" ht="26.25" customHeight="1" thickBot="1" x14ac:dyDescent="0.25">
      <c r="A15" s="70" t="s">
        <v>53</v>
      </c>
      <c r="B15" s="70" t="s">
        <v>54</v>
      </c>
      <c r="C15" s="71" t="s">
        <v>55</v>
      </c>
      <c r="D15" s="72"/>
      <c r="E15" s="6">
        <v>16.28774517466146</v>
      </c>
      <c r="F15" s="6">
        <v>0.42011532549828667</v>
      </c>
      <c r="G15" s="6">
        <v>15.806965</v>
      </c>
      <c r="H15" s="6" t="s">
        <v>432</v>
      </c>
      <c r="I15" s="6">
        <v>0.56262297802427885</v>
      </c>
      <c r="J15" s="6">
        <v>0.65276394526446324</v>
      </c>
      <c r="K15" s="6">
        <v>0.74473568780801513</v>
      </c>
      <c r="L15" s="6">
        <v>6.9941733372603329E-2</v>
      </c>
      <c r="M15" s="6">
        <v>1.8484514009001543</v>
      </c>
      <c r="N15" s="6">
        <v>0.24895535678550243</v>
      </c>
      <c r="O15" s="6">
        <v>0.24677088878968167</v>
      </c>
      <c r="P15" s="6">
        <v>5.0202513162043751E-2</v>
      </c>
      <c r="Q15" s="6">
        <v>0.11622311836081362</v>
      </c>
      <c r="R15" s="6">
        <v>0.9558482743809551</v>
      </c>
      <c r="S15" s="6">
        <v>0.55389893503654053</v>
      </c>
      <c r="T15" s="6">
        <v>14.781902183723128</v>
      </c>
      <c r="U15" s="6">
        <v>0.19909523819780564</v>
      </c>
      <c r="V15" s="6">
        <v>2.6410052513438096</v>
      </c>
      <c r="W15" s="6">
        <v>4.6337777301196377E-2</v>
      </c>
      <c r="X15" s="6">
        <v>1.0536730347199371E-4</v>
      </c>
      <c r="Y15" s="6">
        <v>2.8111747192685708E-4</v>
      </c>
      <c r="Z15" s="6">
        <v>1.3507607315243271E-4</v>
      </c>
      <c r="AA15" s="6">
        <v>5.4571706510873864E-4</v>
      </c>
      <c r="AB15" s="6">
        <v>1.0672778349352951E-3</v>
      </c>
      <c r="AC15" s="6" t="s">
        <v>431</v>
      </c>
      <c r="AD15" s="6" t="s">
        <v>431</v>
      </c>
      <c r="AE15" s="60"/>
      <c r="AF15" s="26">
        <v>129969.3157570762</v>
      </c>
      <c r="AG15" s="26" t="s">
        <v>433</v>
      </c>
      <c r="AH15" s="26">
        <v>55491.523636409998</v>
      </c>
      <c r="AI15" s="26" t="s">
        <v>433</v>
      </c>
      <c r="AJ15" s="26">
        <v>851.89914999999996</v>
      </c>
      <c r="AK15" s="26" t="s">
        <v>431</v>
      </c>
      <c r="AL15" s="49" t="s">
        <v>49</v>
      </c>
    </row>
    <row r="16" spans="1:38" s="1" customFormat="1" ht="26.25" customHeight="1" thickBot="1" x14ac:dyDescent="0.25">
      <c r="A16" s="70" t="s">
        <v>53</v>
      </c>
      <c r="B16" s="70" t="s">
        <v>56</v>
      </c>
      <c r="C16" s="71" t="s">
        <v>57</v>
      </c>
      <c r="D16" s="72"/>
      <c r="E16" s="6">
        <v>5.440894116605782</v>
      </c>
      <c r="F16" s="6">
        <v>0.63801246600457406</v>
      </c>
      <c r="G16" s="6">
        <v>1.8189386748988354</v>
      </c>
      <c r="H16" s="6">
        <v>0.48917114328</v>
      </c>
      <c r="I16" s="6">
        <v>0.66874883532950635</v>
      </c>
      <c r="J16" s="6">
        <v>0.86076486502150629</v>
      </c>
      <c r="K16" s="6">
        <v>1.2116577010715064</v>
      </c>
      <c r="L16" s="6">
        <v>0.12195502793487871</v>
      </c>
      <c r="M16" s="6">
        <v>4.8990985040901824</v>
      </c>
      <c r="N16" s="6">
        <v>0.32480161192578855</v>
      </c>
      <c r="O16" s="6">
        <v>0.14430180559154851</v>
      </c>
      <c r="P16" s="6">
        <v>1.3202369313324845E-2</v>
      </c>
      <c r="Q16" s="6">
        <v>5.9408524130344174E-3</v>
      </c>
      <c r="R16" s="6">
        <v>0.2857801393151217</v>
      </c>
      <c r="S16" s="6">
        <v>7.6929551098573995E-2</v>
      </c>
      <c r="T16" s="6">
        <v>3.5433306480549709E-2</v>
      </c>
      <c r="U16" s="6">
        <v>7.2514364445036708E-3</v>
      </c>
      <c r="V16" s="6">
        <v>5.7553686772619548</v>
      </c>
      <c r="W16" s="6">
        <v>1.1191550103731878</v>
      </c>
      <c r="X16" s="6">
        <v>0.15523419467918104</v>
      </c>
      <c r="Y16" s="6">
        <v>0.17812327300923039</v>
      </c>
      <c r="Z16" s="6">
        <v>5.5660656693453874E-2</v>
      </c>
      <c r="AA16" s="6">
        <v>4.4512840375104737E-2</v>
      </c>
      <c r="AB16" s="6">
        <v>0.43352618854380842</v>
      </c>
      <c r="AC16" s="6">
        <v>5.5479070944169998E-2</v>
      </c>
      <c r="AD16" s="6">
        <v>6.3283999999999996E-10</v>
      </c>
      <c r="AE16" s="60"/>
      <c r="AF16" s="26">
        <v>6715.3321299995459</v>
      </c>
      <c r="AG16" s="26">
        <v>10770.145386329999</v>
      </c>
      <c r="AH16" s="26">
        <v>19219.729562164339</v>
      </c>
      <c r="AI16" s="26">
        <v>11095.775185021754</v>
      </c>
      <c r="AJ16" s="26" t="s">
        <v>431</v>
      </c>
      <c r="AK16" s="26" t="s">
        <v>431</v>
      </c>
      <c r="AL16" s="49" t="s">
        <v>49</v>
      </c>
    </row>
    <row r="17" spans="1:38" s="2" customFormat="1" ht="26.25" customHeight="1" thickBot="1" x14ac:dyDescent="0.25">
      <c r="A17" s="70" t="s">
        <v>53</v>
      </c>
      <c r="B17" s="70" t="s">
        <v>58</v>
      </c>
      <c r="C17" s="71" t="s">
        <v>59</v>
      </c>
      <c r="D17" s="72"/>
      <c r="E17" s="6">
        <v>9.7432721964857727</v>
      </c>
      <c r="F17" s="6">
        <v>0.37952116685864995</v>
      </c>
      <c r="G17" s="6">
        <v>11.038800693824648</v>
      </c>
      <c r="H17" s="6">
        <v>3.0948000000000003E-5</v>
      </c>
      <c r="I17" s="6">
        <v>0.65672039236842716</v>
      </c>
      <c r="J17" s="6">
        <v>1.179029339264414</v>
      </c>
      <c r="K17" s="6">
        <v>2.4672556001611965</v>
      </c>
      <c r="L17" s="6">
        <v>9.6250834369997929E-2</v>
      </c>
      <c r="M17" s="6">
        <v>74.199109632009211</v>
      </c>
      <c r="N17" s="6">
        <v>7.2070626081324658</v>
      </c>
      <c r="O17" s="6">
        <v>0.13443189602638847</v>
      </c>
      <c r="P17" s="6">
        <v>5.6597005747743928E-2</v>
      </c>
      <c r="Q17" s="6">
        <v>0.30303065415473085</v>
      </c>
      <c r="R17" s="6">
        <v>1.1658972107522905</v>
      </c>
      <c r="S17" s="6">
        <v>8.6694537465019095E-2</v>
      </c>
      <c r="T17" s="6">
        <v>1.3887074958404027</v>
      </c>
      <c r="U17" s="6">
        <v>1.2985562493200048E-2</v>
      </c>
      <c r="V17" s="6">
        <v>5.5837677046745151</v>
      </c>
      <c r="W17" s="6">
        <v>1.5599661265491112</v>
      </c>
      <c r="X17" s="6">
        <v>7.879690951205752E-2</v>
      </c>
      <c r="Y17" s="6">
        <v>0.10335345250643976</v>
      </c>
      <c r="Z17" s="6">
        <v>5.4653691174616784E-2</v>
      </c>
      <c r="AA17" s="6">
        <v>3.6546721152736786E-2</v>
      </c>
      <c r="AB17" s="6">
        <v>0.27335077434585087</v>
      </c>
      <c r="AC17" s="6">
        <v>5.1869999999999998E-3</v>
      </c>
      <c r="AD17" s="6">
        <v>1.025927</v>
      </c>
      <c r="AE17" s="60"/>
      <c r="AF17" s="26">
        <v>7359.0041097070662</v>
      </c>
      <c r="AG17" s="26">
        <v>28091.472007380002</v>
      </c>
      <c r="AH17" s="26">
        <v>30011.967884731101</v>
      </c>
      <c r="AI17" s="26">
        <v>0.83681666666599996</v>
      </c>
      <c r="AJ17" s="26" t="s">
        <v>433</v>
      </c>
      <c r="AK17" s="26" t="s">
        <v>431</v>
      </c>
      <c r="AL17" s="49" t="s">
        <v>49</v>
      </c>
    </row>
    <row r="18" spans="1:38" s="2" customFormat="1" ht="26.25" customHeight="1" thickBot="1" x14ac:dyDescent="0.25">
      <c r="A18" s="70" t="s">
        <v>53</v>
      </c>
      <c r="B18" s="70" t="s">
        <v>60</v>
      </c>
      <c r="C18" s="71" t="s">
        <v>61</v>
      </c>
      <c r="D18" s="72"/>
      <c r="E18" s="6">
        <v>7.1689995951411465</v>
      </c>
      <c r="F18" s="6">
        <v>0.18156505774250142</v>
      </c>
      <c r="G18" s="6">
        <v>12.604548042134672</v>
      </c>
      <c r="H18" s="6">
        <v>3.1486999999999999E-5</v>
      </c>
      <c r="I18" s="6">
        <v>0.32743905872788748</v>
      </c>
      <c r="J18" s="6">
        <v>0.39355393833043079</v>
      </c>
      <c r="K18" s="6">
        <v>0.45378619987911789</v>
      </c>
      <c r="L18" s="6">
        <v>0.16530422458868188</v>
      </c>
      <c r="M18" s="6">
        <v>1.1716776822330213</v>
      </c>
      <c r="N18" s="6">
        <v>0.12686271886095493</v>
      </c>
      <c r="O18" s="6">
        <v>1.1478316365361375E-2</v>
      </c>
      <c r="P18" s="6">
        <v>6.987486951991838E-3</v>
      </c>
      <c r="Q18" s="6">
        <v>3.8486216646776407E-2</v>
      </c>
      <c r="R18" s="6">
        <v>9.1931545730962974E-2</v>
      </c>
      <c r="S18" s="6">
        <v>6.7888994614092202E-2</v>
      </c>
      <c r="T18" s="6">
        <v>2.9660242243889794</v>
      </c>
      <c r="U18" s="6">
        <v>1.8828690849583236E-2</v>
      </c>
      <c r="V18" s="6">
        <v>0.91320543713733471</v>
      </c>
      <c r="W18" s="6">
        <v>9.7507814290113876E-2</v>
      </c>
      <c r="X18" s="6">
        <v>4.7896705454189246E-3</v>
      </c>
      <c r="Y18" s="6">
        <v>6.3619670199242103E-3</v>
      </c>
      <c r="Z18" s="6">
        <v>3.323821769885325E-3</v>
      </c>
      <c r="AA18" s="6">
        <v>2.277973182662125E-3</v>
      </c>
      <c r="AB18" s="6">
        <v>1.6753432518073343E-2</v>
      </c>
      <c r="AC18" s="6">
        <v>1.6509999999999999E-3</v>
      </c>
      <c r="AD18" s="6">
        <v>6.2112000000000001E-2</v>
      </c>
      <c r="AE18" s="60"/>
      <c r="AF18" s="26">
        <v>19059.395950879509</v>
      </c>
      <c r="AG18" s="26">
        <v>1556.624612015848</v>
      </c>
      <c r="AH18" s="26">
        <v>5671.9726524950001</v>
      </c>
      <c r="AI18" s="26">
        <v>0.85099999999999998</v>
      </c>
      <c r="AJ18" s="26" t="s">
        <v>433</v>
      </c>
      <c r="AK18" s="26" t="s">
        <v>431</v>
      </c>
      <c r="AL18" s="49" t="s">
        <v>49</v>
      </c>
    </row>
    <row r="19" spans="1:38" s="2" customFormat="1" ht="26.25" customHeight="1" thickBot="1" x14ac:dyDescent="0.25">
      <c r="A19" s="70" t="s">
        <v>53</v>
      </c>
      <c r="B19" s="70" t="s">
        <v>62</v>
      </c>
      <c r="C19" s="71" t="s">
        <v>63</v>
      </c>
      <c r="D19" s="72"/>
      <c r="E19" s="6">
        <v>9.0828309838259056</v>
      </c>
      <c r="F19" s="6">
        <v>1.7563573471505884</v>
      </c>
      <c r="G19" s="6">
        <v>7.4826461804497386</v>
      </c>
      <c r="H19" s="6">
        <v>6.4004500000000002E-3</v>
      </c>
      <c r="I19" s="6">
        <v>0.25037121106378407</v>
      </c>
      <c r="J19" s="6">
        <v>0.30845506055289218</v>
      </c>
      <c r="K19" s="6">
        <v>0.3550915302628494</v>
      </c>
      <c r="L19" s="6">
        <v>4.7689747777053898E-2</v>
      </c>
      <c r="M19" s="6">
        <v>3.4536263462823205</v>
      </c>
      <c r="N19" s="6">
        <v>0.12613122276485025</v>
      </c>
      <c r="O19" s="6">
        <v>9.8418799295028076E-3</v>
      </c>
      <c r="P19" s="6">
        <v>2.3592615763806259E-2</v>
      </c>
      <c r="Q19" s="6">
        <v>6.5620189590115105E-2</v>
      </c>
      <c r="R19" s="6">
        <v>0.11199806865802514</v>
      </c>
      <c r="S19" s="6">
        <v>7.3049552060820339E-2</v>
      </c>
      <c r="T19" s="6">
        <v>0.85336666099123859</v>
      </c>
      <c r="U19" s="6">
        <v>0.1626423557888296</v>
      </c>
      <c r="V19" s="6">
        <v>0.37413970065323804</v>
      </c>
      <c r="W19" s="6">
        <v>0.2068109720024765</v>
      </c>
      <c r="X19" s="6">
        <v>6.9288084729374156E-3</v>
      </c>
      <c r="Y19" s="6">
        <v>1.1343164144805793E-2</v>
      </c>
      <c r="Z19" s="6">
        <v>5.3213017301843536E-3</v>
      </c>
      <c r="AA19" s="6">
        <v>4.231377522058051E-3</v>
      </c>
      <c r="AB19" s="6">
        <v>2.7824651863839134E-2</v>
      </c>
      <c r="AC19" s="6">
        <v>4.7599518413637597E-2</v>
      </c>
      <c r="AD19" s="6">
        <v>4.1260601815707197E-2</v>
      </c>
      <c r="AE19" s="60"/>
      <c r="AF19" s="26">
        <v>5786.6038759395606</v>
      </c>
      <c r="AG19" s="26">
        <v>7162.2432126405283</v>
      </c>
      <c r="AH19" s="26">
        <v>111478.82701346885</v>
      </c>
      <c r="AI19" s="26">
        <v>172.98504091140501</v>
      </c>
      <c r="AJ19" s="26" t="s">
        <v>431</v>
      </c>
      <c r="AK19" s="26" t="s">
        <v>431</v>
      </c>
      <c r="AL19" s="49" t="s">
        <v>49</v>
      </c>
    </row>
    <row r="20" spans="1:38" s="2" customFormat="1" ht="26.25" customHeight="1" thickBot="1" x14ac:dyDescent="0.25">
      <c r="A20" s="70" t="s">
        <v>53</v>
      </c>
      <c r="B20" s="70" t="s">
        <v>64</v>
      </c>
      <c r="C20" s="71" t="s">
        <v>65</v>
      </c>
      <c r="D20" s="72"/>
      <c r="E20" s="6">
        <v>10.530298923597096</v>
      </c>
      <c r="F20" s="6">
        <v>2.2518689251603909</v>
      </c>
      <c r="G20" s="6">
        <v>2.1353164563941962</v>
      </c>
      <c r="H20" s="6">
        <v>0.13224710023599298</v>
      </c>
      <c r="I20" s="6">
        <v>1.6851412236329064</v>
      </c>
      <c r="J20" s="6">
        <v>1.9266795952714482</v>
      </c>
      <c r="K20" s="6">
        <v>2.1216582581788734</v>
      </c>
      <c r="L20" s="6">
        <v>0.1125268639748612</v>
      </c>
      <c r="M20" s="6">
        <v>7.6985680925193014</v>
      </c>
      <c r="N20" s="6">
        <v>0.85946928236724152</v>
      </c>
      <c r="O20" s="6">
        <v>0.11261601474164999</v>
      </c>
      <c r="P20" s="6">
        <v>6.6714664494037373E-2</v>
      </c>
      <c r="Q20" s="6">
        <v>0.3628679896783541</v>
      </c>
      <c r="R20" s="6">
        <v>0.42362050286281577</v>
      </c>
      <c r="S20" s="6">
        <v>0.80315127113622686</v>
      </c>
      <c r="T20" s="6">
        <v>0.87281667244560357</v>
      </c>
      <c r="U20" s="6">
        <v>5.5324972401386313E-2</v>
      </c>
      <c r="V20" s="6">
        <v>8.5843276152371111</v>
      </c>
      <c r="W20" s="6">
        <v>2.2422466189990646</v>
      </c>
      <c r="X20" s="6">
        <v>7.7110669066965926E-2</v>
      </c>
      <c r="Y20" s="6">
        <v>5.9490096199678405E-2</v>
      </c>
      <c r="Z20" s="6">
        <v>1.8812801948059607E-2</v>
      </c>
      <c r="AA20" s="6">
        <v>1.6038193360916265E-2</v>
      </c>
      <c r="AB20" s="6">
        <v>0.17145176050532049</v>
      </c>
      <c r="AC20" s="6">
        <v>0.2025135969447886</v>
      </c>
      <c r="AD20" s="6">
        <v>0.1284374297586067</v>
      </c>
      <c r="AE20" s="60"/>
      <c r="AF20" s="26">
        <v>3422.8646225594471</v>
      </c>
      <c r="AG20" s="26">
        <v>211.74854999999999</v>
      </c>
      <c r="AH20" s="26">
        <v>86602.845902559478</v>
      </c>
      <c r="AI20" s="26">
        <v>41081.26665944</v>
      </c>
      <c r="AJ20" s="26" t="s">
        <v>433</v>
      </c>
      <c r="AK20" s="26" t="s">
        <v>431</v>
      </c>
      <c r="AL20" s="49" t="s">
        <v>49</v>
      </c>
    </row>
    <row r="21" spans="1:38" s="2" customFormat="1" ht="26.25" customHeight="1" thickBot="1" x14ac:dyDescent="0.25">
      <c r="A21" s="70" t="s">
        <v>53</v>
      </c>
      <c r="B21" s="70" t="s">
        <v>66</v>
      </c>
      <c r="C21" s="71" t="s">
        <v>67</v>
      </c>
      <c r="D21" s="72"/>
      <c r="E21" s="6">
        <v>4.2812556400000004</v>
      </c>
      <c r="F21" s="6">
        <v>4.0710651990000004</v>
      </c>
      <c r="G21" s="6">
        <v>2.7682576980000002</v>
      </c>
      <c r="H21" s="6">
        <v>0.41323730400000003</v>
      </c>
      <c r="I21" s="6">
        <v>1.7333493099999999</v>
      </c>
      <c r="J21" s="6">
        <v>1.806873722</v>
      </c>
      <c r="K21" s="6">
        <v>1.921414792</v>
      </c>
      <c r="L21" s="6">
        <v>0.45911850100000001</v>
      </c>
      <c r="M21" s="6">
        <v>7.8557271350000004</v>
      </c>
      <c r="N21" s="6">
        <v>0.36425201800000001</v>
      </c>
      <c r="O21" s="6">
        <v>0.146664511</v>
      </c>
      <c r="P21" s="6">
        <v>1.2157853E-2</v>
      </c>
      <c r="Q21" s="6">
        <v>1.1402417999999999E-2</v>
      </c>
      <c r="R21" s="6">
        <v>0.34567538399999997</v>
      </c>
      <c r="S21" s="6">
        <v>8.3583593999999997E-2</v>
      </c>
      <c r="T21" s="6">
        <v>0.92008145399999997</v>
      </c>
      <c r="U21" s="6">
        <v>7.7651200000000004E-3</v>
      </c>
      <c r="V21" s="6">
        <v>5.8038381100000001</v>
      </c>
      <c r="W21" s="6">
        <v>1.1971560212203887</v>
      </c>
      <c r="X21" s="6">
        <v>0.11730957229308943</v>
      </c>
      <c r="Y21" s="6">
        <v>0.18862996746971955</v>
      </c>
      <c r="Z21" s="6">
        <v>6.0872069634518737E-2</v>
      </c>
      <c r="AA21" s="6">
        <v>4.9248532069451442E-2</v>
      </c>
      <c r="AB21" s="6">
        <v>0.41606014146677917</v>
      </c>
      <c r="AC21" s="6">
        <v>5.6238999999999997E-2</v>
      </c>
      <c r="AD21" s="6">
        <v>2.6473E-2</v>
      </c>
      <c r="AE21" s="60"/>
      <c r="AF21" s="26">
        <v>5045.5573358852498</v>
      </c>
      <c r="AG21" s="26">
        <v>444.365899154408</v>
      </c>
      <c r="AH21" s="26">
        <v>40327.807000000001</v>
      </c>
      <c r="AI21" s="26">
        <v>11168.575749444481</v>
      </c>
      <c r="AJ21" s="26" t="s">
        <v>433</v>
      </c>
      <c r="AK21" s="26" t="s">
        <v>431</v>
      </c>
      <c r="AL21" s="49" t="s">
        <v>49</v>
      </c>
    </row>
    <row r="22" spans="1:38" s="2" customFormat="1" ht="26.25" customHeight="1" thickBot="1" x14ac:dyDescent="0.25">
      <c r="A22" s="70" t="s">
        <v>53</v>
      </c>
      <c r="B22" s="74" t="s">
        <v>68</v>
      </c>
      <c r="C22" s="71" t="s">
        <v>69</v>
      </c>
      <c r="D22" s="72"/>
      <c r="E22" s="6">
        <v>59.631614855449769</v>
      </c>
      <c r="F22" s="6">
        <v>2.2529048826619475</v>
      </c>
      <c r="G22" s="6">
        <v>24.324503448982615</v>
      </c>
      <c r="H22" s="6">
        <v>8.6455816000000005E-2</v>
      </c>
      <c r="I22" s="6">
        <v>0.9964085256671128</v>
      </c>
      <c r="J22" s="6">
        <v>1.3155665019671581</v>
      </c>
      <c r="K22" s="6">
        <v>1.4876634612098762</v>
      </c>
      <c r="L22" s="6">
        <v>0.33800060335786486</v>
      </c>
      <c r="M22" s="6">
        <v>46.699110641768172</v>
      </c>
      <c r="N22" s="6">
        <v>0.94545036311886088</v>
      </c>
      <c r="O22" s="6">
        <v>0.11119207048644759</v>
      </c>
      <c r="P22" s="6">
        <v>0.35243816264980543</v>
      </c>
      <c r="Q22" s="6">
        <v>0.11849303280868782</v>
      </c>
      <c r="R22" s="6">
        <v>0.77509823236313957</v>
      </c>
      <c r="S22" s="6">
        <v>0.61847694899798522</v>
      </c>
      <c r="T22" s="6">
        <v>3.3003679651953464</v>
      </c>
      <c r="U22" s="6">
        <v>0.3151946027797693</v>
      </c>
      <c r="V22" s="6">
        <v>3.740378716637514</v>
      </c>
      <c r="W22" s="6">
        <v>0.87711760339380651</v>
      </c>
      <c r="X22" s="6">
        <v>2.4591418701894491E-2</v>
      </c>
      <c r="Y22" s="6">
        <v>4.2571172406144733E-2</v>
      </c>
      <c r="Z22" s="6">
        <v>1.3075785412704899E-2</v>
      </c>
      <c r="AA22" s="6">
        <v>1.0163310187545611E-2</v>
      </c>
      <c r="AB22" s="6">
        <v>9.0401686708289741E-2</v>
      </c>
      <c r="AC22" s="6">
        <v>9.2618000000000006E-2</v>
      </c>
      <c r="AD22" s="6">
        <v>4.1598000000000003E-2</v>
      </c>
      <c r="AE22" s="60"/>
      <c r="AF22" s="26">
        <v>77712.777480914694</v>
      </c>
      <c r="AG22" s="26">
        <v>1325.7684980359372</v>
      </c>
      <c r="AH22" s="26">
        <v>80052.497151058007</v>
      </c>
      <c r="AI22" s="26">
        <v>8189.0228710154724</v>
      </c>
      <c r="AJ22" s="26">
        <v>10533.503548999999</v>
      </c>
      <c r="AK22" s="26" t="s">
        <v>431</v>
      </c>
      <c r="AL22" s="49" t="s">
        <v>49</v>
      </c>
    </row>
    <row r="23" spans="1:38" s="2" customFormat="1" ht="26.25" customHeight="1" thickBot="1" x14ac:dyDescent="0.25">
      <c r="A23" s="70" t="s">
        <v>70</v>
      </c>
      <c r="B23" s="74" t="s">
        <v>393</v>
      </c>
      <c r="C23" s="71" t="s">
        <v>389</v>
      </c>
      <c r="D23" s="117"/>
      <c r="E23" s="6">
        <v>18.417611291</v>
      </c>
      <c r="F23" s="6">
        <v>1.7398919900000001</v>
      </c>
      <c r="G23" s="6">
        <v>1.6472158000000001E-2</v>
      </c>
      <c r="H23" s="6">
        <v>6.5888630000000004E-3</v>
      </c>
      <c r="I23" s="6">
        <v>1.0931721089999999</v>
      </c>
      <c r="J23" s="6">
        <v>1.0931721089999999</v>
      </c>
      <c r="K23" s="6">
        <v>1.0931721089999999</v>
      </c>
      <c r="L23" s="6">
        <v>0.76372154800000003</v>
      </c>
      <c r="M23" s="6">
        <v>6.8193522120000001</v>
      </c>
      <c r="N23" s="6" t="s">
        <v>432</v>
      </c>
      <c r="O23" s="6">
        <v>8.2360609999999994E-3</v>
      </c>
      <c r="P23" s="6" t="s">
        <v>432</v>
      </c>
      <c r="Q23" s="6" t="s">
        <v>432</v>
      </c>
      <c r="R23" s="6">
        <v>4.1180382000000001E-2</v>
      </c>
      <c r="S23" s="6">
        <v>1.4001330970000001</v>
      </c>
      <c r="T23" s="6">
        <v>5.7652535999999997E-2</v>
      </c>
      <c r="U23" s="6">
        <v>8.2360609999999994E-3</v>
      </c>
      <c r="V23" s="6">
        <v>0.82360771499999996</v>
      </c>
      <c r="W23" s="6" t="s">
        <v>432</v>
      </c>
      <c r="X23" s="6">
        <v>2.4708231108161519E-2</v>
      </c>
      <c r="Y23" s="6">
        <v>4.1180385180269202E-2</v>
      </c>
      <c r="Z23" s="6">
        <v>2.8332105004025211E-2</v>
      </c>
      <c r="AA23" s="6">
        <v>6.5065008584825335E-3</v>
      </c>
      <c r="AB23" s="6">
        <v>0.10072722215093846</v>
      </c>
      <c r="AC23" s="6" t="s">
        <v>431</v>
      </c>
      <c r="AD23" s="6" t="s">
        <v>431</v>
      </c>
      <c r="AE23" s="60"/>
      <c r="AF23" s="26">
        <v>35497.49202539205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8.3168903485285206</v>
      </c>
      <c r="F24" s="6">
        <v>7.1598338322496691</v>
      </c>
      <c r="G24" s="6">
        <v>2.4444676408802808</v>
      </c>
      <c r="H24" s="6">
        <v>0.70641896400000004</v>
      </c>
      <c r="I24" s="6">
        <v>2.8859373296906163</v>
      </c>
      <c r="J24" s="6">
        <v>2.9798232658053121</v>
      </c>
      <c r="K24" s="6">
        <v>3.1418221326981004</v>
      </c>
      <c r="L24" s="6">
        <v>0.79664132614329075</v>
      </c>
      <c r="M24" s="6">
        <v>13.668090898832407</v>
      </c>
      <c r="N24" s="6">
        <v>0.57759088299972172</v>
      </c>
      <c r="O24" s="6">
        <v>0.24973698504420416</v>
      </c>
      <c r="P24" s="6">
        <v>2.0072167755069561E-2</v>
      </c>
      <c r="Q24" s="6">
        <v>1.8025402213354549E-2</v>
      </c>
      <c r="R24" s="6">
        <v>0.5378637454299503</v>
      </c>
      <c r="S24" s="6">
        <v>0.13563675889885368</v>
      </c>
      <c r="T24" s="6">
        <v>1.1238687761637631</v>
      </c>
      <c r="U24" s="6">
        <v>1.3473990555478722E-2</v>
      </c>
      <c r="V24" s="6">
        <v>9.9036931247329871</v>
      </c>
      <c r="W24" s="6">
        <v>2.0067433688596585</v>
      </c>
      <c r="X24" s="6">
        <v>0.1938183279160009</v>
      </c>
      <c r="Y24" s="6">
        <v>0.31138179683229428</v>
      </c>
      <c r="Z24" s="6">
        <v>9.838274918146396E-2</v>
      </c>
      <c r="AA24" s="6">
        <v>7.929090458241142E-2</v>
      </c>
      <c r="AB24" s="6">
        <v>0.68287377851758946</v>
      </c>
      <c r="AC24" s="6">
        <v>9.6297999999999995E-2</v>
      </c>
      <c r="AD24" s="6">
        <v>1.1280000000000001E-3</v>
      </c>
      <c r="AE24" s="60"/>
      <c r="AF24" s="26">
        <v>7075.1001148189134</v>
      </c>
      <c r="AG24" s="26" t="s">
        <v>431</v>
      </c>
      <c r="AH24" s="26">
        <v>86715.115518079998</v>
      </c>
      <c r="AI24" s="26">
        <v>19092.404458640834</v>
      </c>
      <c r="AJ24" s="26" t="s">
        <v>431</v>
      </c>
      <c r="AK24" s="26" t="s">
        <v>431</v>
      </c>
      <c r="AL24" s="49" t="s">
        <v>49</v>
      </c>
    </row>
    <row r="25" spans="1:38" s="2" customFormat="1" ht="26.25" customHeight="1" thickBot="1" x14ac:dyDescent="0.25">
      <c r="A25" s="70" t="s">
        <v>73</v>
      </c>
      <c r="B25" s="74" t="s">
        <v>74</v>
      </c>
      <c r="C25" s="76" t="s">
        <v>75</v>
      </c>
      <c r="D25" s="72"/>
      <c r="E25" s="6">
        <v>4.6210202536258995</v>
      </c>
      <c r="F25" s="6">
        <v>0.45200661268059705</v>
      </c>
      <c r="G25" s="6">
        <v>0.27528454468032287</v>
      </c>
      <c r="H25" s="6" t="s">
        <v>432</v>
      </c>
      <c r="I25" s="6">
        <v>3.433297861847924E-2</v>
      </c>
      <c r="J25" s="6">
        <v>3.433297861847924E-2</v>
      </c>
      <c r="K25" s="6">
        <v>3.433297861847924E-2</v>
      </c>
      <c r="L25" s="6">
        <v>1.6478709749203357E-2</v>
      </c>
      <c r="M25" s="6">
        <v>3.080215483640814</v>
      </c>
      <c r="N25" s="6">
        <v>3.9325078898431461E-2</v>
      </c>
      <c r="O25" s="6">
        <v>1.6996634581670307E-5</v>
      </c>
      <c r="P25" s="6">
        <v>7.5067781202243741E-4</v>
      </c>
      <c r="Q25" s="6">
        <v>3.2572581697367337E-5</v>
      </c>
      <c r="R25" s="6">
        <v>3.9637978764857076E-3</v>
      </c>
      <c r="S25" s="6">
        <v>2.4066264079980787E-3</v>
      </c>
      <c r="T25" s="6">
        <v>3.2675811717385359E-5</v>
      </c>
      <c r="U25" s="6">
        <v>3.2567420196366439E-5</v>
      </c>
      <c r="V25" s="6">
        <v>6.2300175412087488E-3</v>
      </c>
      <c r="W25" s="6" t="s">
        <v>432</v>
      </c>
      <c r="X25" s="6">
        <v>3.0986812264936103E-4</v>
      </c>
      <c r="Y25" s="6">
        <v>2.4362596870219793E-3</v>
      </c>
      <c r="Z25" s="6">
        <v>2.7680240906746852E-4</v>
      </c>
      <c r="AA25" s="6">
        <v>2.4688555638125624E-4</v>
      </c>
      <c r="AB25" s="6">
        <v>3.2698157751200655E-3</v>
      </c>
      <c r="AC25" s="6" t="s">
        <v>431</v>
      </c>
      <c r="AD25" s="6" t="s">
        <v>431</v>
      </c>
      <c r="AE25" s="60"/>
      <c r="AF25" s="26">
        <v>14111.05561984318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2.1975361394632027</v>
      </c>
      <c r="F26" s="6">
        <v>0.26378328128390965</v>
      </c>
      <c r="G26" s="6">
        <v>0.14219012257193123</v>
      </c>
      <c r="H26" s="6" t="s">
        <v>432</v>
      </c>
      <c r="I26" s="6">
        <v>1.6001910054662137E-2</v>
      </c>
      <c r="J26" s="6">
        <v>1.6001910054662137E-2</v>
      </c>
      <c r="K26" s="6">
        <v>1.6001910054662137E-2</v>
      </c>
      <c r="L26" s="6">
        <v>7.6700340526893998E-3</v>
      </c>
      <c r="M26" s="6">
        <v>2.0771940338725514</v>
      </c>
      <c r="N26" s="6">
        <v>0.36384323656871398</v>
      </c>
      <c r="O26" s="6">
        <v>8.8460798354886666E-6</v>
      </c>
      <c r="P26" s="6">
        <v>3.9063803608108529E-4</v>
      </c>
      <c r="Q26" s="6">
        <v>1.691509677656317E-5</v>
      </c>
      <c r="R26" s="6">
        <v>2.0447627849190268E-3</v>
      </c>
      <c r="S26" s="6">
        <v>1.2417862249709233E-3</v>
      </c>
      <c r="T26" s="6">
        <v>1.7872446571525782E-5</v>
      </c>
      <c r="U26" s="6">
        <v>1.6867229286815039E-5</v>
      </c>
      <c r="V26" s="6">
        <v>3.2242560521474322E-3</v>
      </c>
      <c r="W26" s="6" t="s">
        <v>432</v>
      </c>
      <c r="X26" s="6">
        <v>1.9021745644430676E-4</v>
      </c>
      <c r="Y26" s="6">
        <v>1.3748880010684456E-3</v>
      </c>
      <c r="Z26" s="6">
        <v>1.6455059411032478E-4</v>
      </c>
      <c r="AA26" s="6">
        <v>1.7855213640766707E-4</v>
      </c>
      <c r="AB26" s="6">
        <v>1.9082081880307442E-3</v>
      </c>
      <c r="AC26" s="6" t="s">
        <v>431</v>
      </c>
      <c r="AD26" s="6" t="s">
        <v>431</v>
      </c>
      <c r="AE26" s="60"/>
      <c r="AF26" s="26">
        <v>7268.2092126541093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164.45757491399999</v>
      </c>
      <c r="F27" s="6">
        <v>14.589951151999999</v>
      </c>
      <c r="G27" s="6">
        <v>0.17418669000000001</v>
      </c>
      <c r="H27" s="6">
        <v>2.6219152829999999</v>
      </c>
      <c r="I27" s="6">
        <v>8.6428724330000009</v>
      </c>
      <c r="J27" s="6">
        <v>8.6428724330000009</v>
      </c>
      <c r="K27" s="6">
        <v>8.6428724330000009</v>
      </c>
      <c r="L27" s="6">
        <v>7.3404646729999996</v>
      </c>
      <c r="M27" s="6">
        <v>151.72128109499999</v>
      </c>
      <c r="N27" s="6">
        <v>12.312390561000001</v>
      </c>
      <c r="O27" s="6">
        <v>0.17898098300000001</v>
      </c>
      <c r="P27" s="6">
        <v>9.7297781999999999E-2</v>
      </c>
      <c r="Q27" s="6">
        <v>2.3445419999999998E-3</v>
      </c>
      <c r="R27" s="6">
        <v>0.87526531299999999</v>
      </c>
      <c r="S27" s="6">
        <v>30.391171968999998</v>
      </c>
      <c r="T27" s="6">
        <v>1.253237028</v>
      </c>
      <c r="U27" s="6">
        <v>0.17881249099999999</v>
      </c>
      <c r="V27" s="6">
        <v>17.879601632</v>
      </c>
      <c r="W27" s="6">
        <v>13.224985074399999</v>
      </c>
      <c r="X27" s="6">
        <v>0.40268962872199998</v>
      </c>
      <c r="Y27" s="6">
        <v>0.45195006402909998</v>
      </c>
      <c r="Z27" s="6">
        <v>0.35274966486280002</v>
      </c>
      <c r="AA27" s="6">
        <v>0.38078821841080002</v>
      </c>
      <c r="AB27" s="6">
        <v>1.5881775760240999</v>
      </c>
      <c r="AC27" s="6" t="s">
        <v>431</v>
      </c>
      <c r="AD27" s="6">
        <v>2.6455510000000002</v>
      </c>
      <c r="AE27" s="60"/>
      <c r="AF27" s="26">
        <v>623195.16559096507</v>
      </c>
      <c r="AG27" s="26" t="s">
        <v>433</v>
      </c>
      <c r="AH27" s="26" t="s">
        <v>433</v>
      </c>
      <c r="AI27" s="26">
        <v>53928.415103831176</v>
      </c>
      <c r="AJ27" s="26">
        <v>1737.181034928582</v>
      </c>
      <c r="AK27" s="26" t="s">
        <v>431</v>
      </c>
      <c r="AL27" s="49" t="s">
        <v>49</v>
      </c>
    </row>
    <row r="28" spans="1:38" s="2" customFormat="1" ht="26.25" customHeight="1" thickBot="1" x14ac:dyDescent="0.25">
      <c r="A28" s="70" t="s">
        <v>78</v>
      </c>
      <c r="B28" s="70" t="s">
        <v>81</v>
      </c>
      <c r="C28" s="71" t="s">
        <v>82</v>
      </c>
      <c r="D28" s="72"/>
      <c r="E28" s="6">
        <v>24.078023155</v>
      </c>
      <c r="F28" s="6">
        <v>2.1955875690000002</v>
      </c>
      <c r="G28" s="6">
        <v>2.2821638000000002E-2</v>
      </c>
      <c r="H28" s="6">
        <v>2.597288E-2</v>
      </c>
      <c r="I28" s="6">
        <v>1.7082318949999999</v>
      </c>
      <c r="J28" s="6">
        <v>1.7082318949999999</v>
      </c>
      <c r="K28" s="6">
        <v>1.7082318949999999</v>
      </c>
      <c r="L28" s="6">
        <v>1.3590871200000001</v>
      </c>
      <c r="M28" s="6">
        <v>24.269096552000001</v>
      </c>
      <c r="N28" s="6">
        <v>1.223504739</v>
      </c>
      <c r="O28" s="6">
        <v>1.4280167999999999E-2</v>
      </c>
      <c r="P28" s="6">
        <v>1.0693291000000001E-2</v>
      </c>
      <c r="Q28" s="6">
        <v>2.0843000000000001E-4</v>
      </c>
      <c r="R28" s="6">
        <v>7.6452046999999995E-2</v>
      </c>
      <c r="S28" s="6">
        <v>2.4294621410000001</v>
      </c>
      <c r="T28" s="6">
        <v>9.9621607000000001E-2</v>
      </c>
      <c r="U28" s="6">
        <v>1.4314871E-2</v>
      </c>
      <c r="V28" s="6">
        <v>1.4358097759999999</v>
      </c>
      <c r="W28" s="6">
        <v>1.2175852547999999</v>
      </c>
      <c r="X28" s="6">
        <v>3.7493376454999998E-2</v>
      </c>
      <c r="Y28" s="6">
        <v>4.2165260811900002E-2</v>
      </c>
      <c r="Z28" s="6">
        <v>3.2914177468400002E-2</v>
      </c>
      <c r="AA28" s="6">
        <v>3.5165387789200003E-2</v>
      </c>
      <c r="AB28" s="6">
        <v>0.14773820252530001</v>
      </c>
      <c r="AC28" s="6" t="s">
        <v>431</v>
      </c>
      <c r="AD28" s="6">
        <v>0.25530900000000001</v>
      </c>
      <c r="AE28" s="60"/>
      <c r="AF28" s="26">
        <v>76884.433444615555</v>
      </c>
      <c r="AG28" s="26" t="s">
        <v>433</v>
      </c>
      <c r="AH28" s="26" t="s">
        <v>433</v>
      </c>
      <c r="AI28" s="26">
        <v>7625.5614663996967</v>
      </c>
      <c r="AJ28" s="26">
        <v>275.57322475070538</v>
      </c>
      <c r="AK28" s="26" t="s">
        <v>431</v>
      </c>
      <c r="AL28" s="49" t="s">
        <v>49</v>
      </c>
    </row>
    <row r="29" spans="1:38" s="2" customFormat="1" ht="26.25" customHeight="1" thickBot="1" x14ac:dyDescent="0.25">
      <c r="A29" s="70" t="s">
        <v>78</v>
      </c>
      <c r="B29" s="70" t="s">
        <v>83</v>
      </c>
      <c r="C29" s="71" t="s">
        <v>84</v>
      </c>
      <c r="D29" s="72"/>
      <c r="E29" s="6">
        <v>124.07262703000001</v>
      </c>
      <c r="F29" s="6">
        <v>3.3382078750000002</v>
      </c>
      <c r="G29" s="6">
        <v>6.4018333999999996E-2</v>
      </c>
      <c r="H29" s="6">
        <v>0.12717167800000001</v>
      </c>
      <c r="I29" s="6">
        <v>2.1839619400000001</v>
      </c>
      <c r="J29" s="6">
        <v>2.1839619400000001</v>
      </c>
      <c r="K29" s="6">
        <v>2.1839619400000001</v>
      </c>
      <c r="L29" s="6">
        <v>1.4733141809999999</v>
      </c>
      <c r="M29" s="6">
        <v>31.679673400999999</v>
      </c>
      <c r="N29" s="6">
        <v>3.312188876</v>
      </c>
      <c r="O29" s="6">
        <v>2.2279762000000002E-2</v>
      </c>
      <c r="P29" s="6">
        <v>2.9364562E-2</v>
      </c>
      <c r="Q29" s="6">
        <v>5.5430300000000002E-4</v>
      </c>
      <c r="R29" s="6">
        <v>0.13972216100000001</v>
      </c>
      <c r="S29" s="6">
        <v>3.7855106200000002</v>
      </c>
      <c r="T29" s="6">
        <v>0.15498462499999999</v>
      </c>
      <c r="U29" s="6">
        <v>2.246014E-2</v>
      </c>
      <c r="V29" s="6">
        <v>2.2720014850000001</v>
      </c>
      <c r="W29" s="6">
        <v>1.2432259475</v>
      </c>
      <c r="X29" s="6">
        <v>2.35615064382E-2</v>
      </c>
      <c r="Y29" s="6">
        <v>0.1426780112105</v>
      </c>
      <c r="Z29" s="6">
        <v>0.15943286023229999</v>
      </c>
      <c r="AA29" s="6">
        <v>3.6651232237099998E-2</v>
      </c>
      <c r="AB29" s="6">
        <v>0.36232361011999997</v>
      </c>
      <c r="AC29" s="6" t="s">
        <v>431</v>
      </c>
      <c r="AD29" s="6">
        <v>0.247533</v>
      </c>
      <c r="AE29" s="60"/>
      <c r="AF29" s="26">
        <v>213939.52922059369</v>
      </c>
      <c r="AG29" s="26" t="s">
        <v>433</v>
      </c>
      <c r="AH29" s="26">
        <v>2964.92308</v>
      </c>
      <c r="AI29" s="26">
        <v>21563.129325802554</v>
      </c>
      <c r="AJ29" s="26">
        <v>787.77984702518768</v>
      </c>
      <c r="AK29" s="26" t="s">
        <v>431</v>
      </c>
      <c r="AL29" s="49" t="s">
        <v>49</v>
      </c>
    </row>
    <row r="30" spans="1:38" s="2" customFormat="1" ht="26.25" customHeight="1" thickBot="1" x14ac:dyDescent="0.25">
      <c r="A30" s="70" t="s">
        <v>78</v>
      </c>
      <c r="B30" s="70" t="s">
        <v>85</v>
      </c>
      <c r="C30" s="71" t="s">
        <v>86</v>
      </c>
      <c r="D30" s="72"/>
      <c r="E30" s="6">
        <v>3.2149056100000002</v>
      </c>
      <c r="F30" s="6">
        <v>12.170102480000001</v>
      </c>
      <c r="G30" s="6">
        <v>4.4964219999999999E-3</v>
      </c>
      <c r="H30" s="6">
        <v>2.9476841E-2</v>
      </c>
      <c r="I30" s="6">
        <v>0.165634164</v>
      </c>
      <c r="J30" s="6">
        <v>0.165634164</v>
      </c>
      <c r="K30" s="6">
        <v>0.165634164</v>
      </c>
      <c r="L30" s="6">
        <v>3.0814798000000001E-2</v>
      </c>
      <c r="M30" s="6">
        <v>90.733271492</v>
      </c>
      <c r="N30" s="6">
        <v>0.68208234599999995</v>
      </c>
      <c r="O30" s="6">
        <v>1.511236E-2</v>
      </c>
      <c r="P30" s="6">
        <v>4.4321609999999996E-3</v>
      </c>
      <c r="Q30" s="6">
        <v>1.5283000000000001E-4</v>
      </c>
      <c r="R30" s="6">
        <v>6.6411502999999997E-2</v>
      </c>
      <c r="S30" s="6">
        <v>2.5632899060000001</v>
      </c>
      <c r="T30" s="6">
        <v>0.10614628600000001</v>
      </c>
      <c r="U30" s="6">
        <v>1.5046522E-2</v>
      </c>
      <c r="V30" s="6">
        <v>1.4987667309999999</v>
      </c>
      <c r="W30" s="6">
        <v>0.25064999240000002</v>
      </c>
      <c r="X30" s="6">
        <v>5.6681262470000002E-3</v>
      </c>
      <c r="Y30" s="6">
        <v>7.3436634248000001E-3</v>
      </c>
      <c r="Z30" s="6">
        <v>4.3493763236000004E-3</v>
      </c>
      <c r="AA30" s="6">
        <v>8.1736892204999998E-3</v>
      </c>
      <c r="AB30" s="6">
        <v>2.5534855215299999E-2</v>
      </c>
      <c r="AC30" s="6" t="s">
        <v>431</v>
      </c>
      <c r="AD30" s="6">
        <v>0.121795</v>
      </c>
      <c r="AE30" s="60"/>
      <c r="AF30" s="26">
        <v>20252.031595117271</v>
      </c>
      <c r="AG30" s="26" t="s">
        <v>433</v>
      </c>
      <c r="AH30" s="26" t="s">
        <v>433</v>
      </c>
      <c r="AI30" s="26">
        <v>868.64902817852578</v>
      </c>
      <c r="AJ30" s="26" t="s">
        <v>433</v>
      </c>
      <c r="AK30" s="26" t="s">
        <v>431</v>
      </c>
      <c r="AL30" s="49" t="s">
        <v>49</v>
      </c>
    </row>
    <row r="31" spans="1:38" s="2" customFormat="1" ht="26.25" customHeight="1" thickBot="1" x14ac:dyDescent="0.25">
      <c r="A31" s="70" t="s">
        <v>78</v>
      </c>
      <c r="B31" s="70" t="s">
        <v>87</v>
      </c>
      <c r="C31" s="71" t="s">
        <v>88</v>
      </c>
      <c r="D31" s="72"/>
      <c r="E31" s="6" t="s">
        <v>431</v>
      </c>
      <c r="F31" s="6">
        <v>4.1665039469999998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177096.3473722325</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3.0765669940000002</v>
      </c>
      <c r="J32" s="6">
        <v>5.4980419319999996</v>
      </c>
      <c r="K32" s="6">
        <v>7.5114679860000004</v>
      </c>
      <c r="L32" s="6">
        <v>0.34162644599999997</v>
      </c>
      <c r="M32" s="6" t="s">
        <v>431</v>
      </c>
      <c r="N32" s="6">
        <v>6.5391483350000001</v>
      </c>
      <c r="O32" s="6">
        <v>3.2465090000000002E-2</v>
      </c>
      <c r="P32" s="6" t="s">
        <v>432</v>
      </c>
      <c r="Q32" s="6">
        <v>7.6489419000000003E-2</v>
      </c>
      <c r="R32" s="6">
        <v>2.3998635109999999</v>
      </c>
      <c r="S32" s="6">
        <v>52.351714111</v>
      </c>
      <c r="T32" s="6">
        <v>0.39421264299999997</v>
      </c>
      <c r="U32" s="6">
        <v>6.1531335999999999E-2</v>
      </c>
      <c r="V32" s="6">
        <v>24.134616469000001</v>
      </c>
      <c r="W32" s="6" t="s">
        <v>431</v>
      </c>
      <c r="X32" s="6">
        <v>8.7841192037999994E-3</v>
      </c>
      <c r="Y32" s="6">
        <v>4.2724261759999999E-4</v>
      </c>
      <c r="Z32" s="6">
        <v>6.306914819E-4</v>
      </c>
      <c r="AA32" s="6" t="s">
        <v>432</v>
      </c>
      <c r="AB32" s="6">
        <v>9.8420533026000005E-3</v>
      </c>
      <c r="AC32" s="6" t="s">
        <v>431</v>
      </c>
      <c r="AD32" s="6" t="s">
        <v>431</v>
      </c>
      <c r="AE32" s="60"/>
      <c r="AF32" s="26" t="s">
        <v>433</v>
      </c>
      <c r="AG32" s="26" t="s">
        <v>433</v>
      </c>
      <c r="AH32" s="26" t="s">
        <v>433</v>
      </c>
      <c r="AI32" s="26" t="s">
        <v>433</v>
      </c>
      <c r="AJ32" s="26" t="s">
        <v>433</v>
      </c>
      <c r="AK32" s="26">
        <v>340588222.43019152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1.770971216</v>
      </c>
      <c r="J33" s="6">
        <v>3.279576316</v>
      </c>
      <c r="K33" s="6">
        <v>6.5591526450000002</v>
      </c>
      <c r="L33" s="6">
        <v>6.9527016999999997E-2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340588222.43019152</v>
      </c>
      <c r="AL33" s="49" t="s">
        <v>413</v>
      </c>
    </row>
    <row r="34" spans="1:38" s="2" customFormat="1" ht="26.25" customHeight="1" thickBot="1" x14ac:dyDescent="0.25">
      <c r="A34" s="70" t="s">
        <v>70</v>
      </c>
      <c r="B34" s="70" t="s">
        <v>93</v>
      </c>
      <c r="C34" s="71" t="s">
        <v>94</v>
      </c>
      <c r="D34" s="72"/>
      <c r="E34" s="6">
        <v>4.2379169770000003</v>
      </c>
      <c r="F34" s="6">
        <v>0.37607469900000001</v>
      </c>
      <c r="G34" s="6">
        <v>1.6175250000000001E-3</v>
      </c>
      <c r="H34" s="6">
        <v>5.6613099999999999E-4</v>
      </c>
      <c r="I34" s="6">
        <v>0.11080050299999999</v>
      </c>
      <c r="J34" s="6">
        <v>0.116461837</v>
      </c>
      <c r="K34" s="6">
        <v>0.122931939</v>
      </c>
      <c r="L34" s="6">
        <v>7.2020326999999995E-2</v>
      </c>
      <c r="M34" s="6">
        <v>0.86537617600000005</v>
      </c>
      <c r="N34" s="6" t="s">
        <v>432</v>
      </c>
      <c r="O34" s="6">
        <v>8.0876799999999997E-4</v>
      </c>
      <c r="P34" s="6" t="s">
        <v>432</v>
      </c>
      <c r="Q34" s="6" t="s">
        <v>432</v>
      </c>
      <c r="R34" s="6">
        <v>4.0438130000000003E-3</v>
      </c>
      <c r="S34" s="6">
        <v>0.13748967600000001</v>
      </c>
      <c r="T34" s="6">
        <v>5.6613399999999999E-3</v>
      </c>
      <c r="U34" s="6">
        <v>8.0876799999999997E-4</v>
      </c>
      <c r="V34" s="6">
        <v>8.0876274999999997E-2</v>
      </c>
      <c r="W34" s="6">
        <v>2.2603302175440002E-2</v>
      </c>
      <c r="X34" s="6">
        <v>2.4262883399999999E-3</v>
      </c>
      <c r="Y34" s="6">
        <v>4.0438139000000001E-3</v>
      </c>
      <c r="Z34" s="6">
        <v>2.7821439632000002E-3</v>
      </c>
      <c r="AA34" s="6">
        <v>6.3892259619999995E-4</v>
      </c>
      <c r="AB34" s="6">
        <v>9.8911687993999999E-3</v>
      </c>
      <c r="AC34" s="6" t="s">
        <v>431</v>
      </c>
      <c r="AD34" s="6" t="s">
        <v>431</v>
      </c>
      <c r="AE34" s="60"/>
      <c r="AF34" s="26">
        <v>3485.7675817999998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22.612190937000001</v>
      </c>
      <c r="F36" s="6">
        <v>1.007923012</v>
      </c>
      <c r="G36" s="6">
        <v>2.8569124650000002</v>
      </c>
      <c r="H36" s="6" t="s">
        <v>432</v>
      </c>
      <c r="I36" s="6">
        <v>0.56861600700000003</v>
      </c>
      <c r="J36" s="6">
        <v>0.66853491499999995</v>
      </c>
      <c r="K36" s="6">
        <v>0.66853491499999995</v>
      </c>
      <c r="L36" s="6">
        <v>2.0829621E-2</v>
      </c>
      <c r="M36" s="6">
        <v>2.1143423970000002</v>
      </c>
      <c r="N36" s="6">
        <v>6.9318263000000005E-2</v>
      </c>
      <c r="O36" s="6">
        <v>5.7368050000000002E-3</v>
      </c>
      <c r="P36" s="6">
        <v>1.4580332E-2</v>
      </c>
      <c r="Q36" s="6">
        <v>6.2398414999999999E-2</v>
      </c>
      <c r="R36" s="6">
        <v>6.9450258000000001E-2</v>
      </c>
      <c r="S36" s="6">
        <v>0.471305001</v>
      </c>
      <c r="T36" s="6">
        <v>2.5462403579999999</v>
      </c>
      <c r="U36" s="6">
        <v>5.8025537000000002E-2</v>
      </c>
      <c r="V36" s="6">
        <v>0.60951375799999996</v>
      </c>
      <c r="W36" s="6">
        <v>8.838633959555775E-2</v>
      </c>
      <c r="X36" s="6">
        <v>1.213112285279852E-3</v>
      </c>
      <c r="Y36" s="6">
        <v>6.3943214626877897E-3</v>
      </c>
      <c r="Z36" s="6">
        <v>5.7368013901107299E-3</v>
      </c>
      <c r="AA36" s="6">
        <v>1.033944189815015E-3</v>
      </c>
      <c r="AB36" s="6">
        <v>1.4378179327893387E-2</v>
      </c>
      <c r="AC36" s="6">
        <v>4.4579000000000001E-2</v>
      </c>
      <c r="AD36" s="6">
        <v>5.4275999999999998E-2</v>
      </c>
      <c r="AE36" s="60"/>
      <c r="AF36" s="26">
        <v>21726.007420280697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0.11179572451548533</v>
      </c>
      <c r="F37" s="6">
        <v>3.8802260418428114E-3</v>
      </c>
      <c r="G37" s="6">
        <v>3.9665086611357628E-4</v>
      </c>
      <c r="H37" s="6" t="s">
        <v>431</v>
      </c>
      <c r="I37" s="6">
        <v>4.7469782728193312E-4</v>
      </c>
      <c r="J37" s="6">
        <v>4.7469782728193312E-4</v>
      </c>
      <c r="K37" s="6">
        <v>4.7469782728193312E-4</v>
      </c>
      <c r="L37" s="6">
        <v>4.3062985721899398E-5</v>
      </c>
      <c r="M37" s="6">
        <v>1.1475406267601089E-2</v>
      </c>
      <c r="N37" s="6">
        <v>4.4895298133978001E-6</v>
      </c>
      <c r="O37" s="6">
        <v>6.2273782263630001E-7</v>
      </c>
      <c r="P37" s="6">
        <v>2.1759968209750501E-4</v>
      </c>
      <c r="Q37" s="6">
        <v>2.6052473653652371E-4</v>
      </c>
      <c r="R37" s="6">
        <v>3.3000768411483999E-6</v>
      </c>
      <c r="S37" s="6">
        <v>2.6440277357357001E-6</v>
      </c>
      <c r="T37" s="6">
        <v>1.1861332708362999E-6</v>
      </c>
      <c r="U37" s="6">
        <v>2.56542127399642E-5</v>
      </c>
      <c r="V37" s="6">
        <v>4.8253365490976091E-4</v>
      </c>
      <c r="W37" s="6">
        <v>1.0916336881401955E-3</v>
      </c>
      <c r="X37" s="6">
        <v>1.2291678506521E-6</v>
      </c>
      <c r="Y37" s="6">
        <v>1.9441538245682E-6</v>
      </c>
      <c r="Z37" s="6">
        <v>1.8342487019229001E-6</v>
      </c>
      <c r="AA37" s="6">
        <v>1.8325959924962001E-6</v>
      </c>
      <c r="AB37" s="6">
        <v>6.8401663709860996E-6</v>
      </c>
      <c r="AC37" s="6">
        <v>1.1762513547000001E-6</v>
      </c>
      <c r="AD37" s="6">
        <v>1.0414950000000001E-10</v>
      </c>
      <c r="AE37" s="60"/>
      <c r="AF37" s="26">
        <v>8.2635430440336002</v>
      </c>
      <c r="AG37" s="26" t="s">
        <v>431</v>
      </c>
      <c r="AH37" s="26">
        <v>2166.9055576604997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13.292788936510551</v>
      </c>
      <c r="F39" s="6">
        <v>2.5078899887220749</v>
      </c>
      <c r="G39" s="6">
        <v>9.0325508114038264</v>
      </c>
      <c r="H39" s="6">
        <v>3.4377300000000002E-4</v>
      </c>
      <c r="I39" s="6">
        <v>1.9143368221052821</v>
      </c>
      <c r="J39" s="6">
        <v>2.3778259051052819</v>
      </c>
      <c r="K39" s="6">
        <v>2.8483352291052819</v>
      </c>
      <c r="L39" s="6">
        <v>0.15862653278663616</v>
      </c>
      <c r="M39" s="6">
        <v>7.8394019382989013</v>
      </c>
      <c r="N39" s="6">
        <v>0.824165442289993</v>
      </c>
      <c r="O39" s="6">
        <v>5.3870897057363323E-2</v>
      </c>
      <c r="P39" s="6">
        <v>4.8192033816256225E-2</v>
      </c>
      <c r="Q39" s="6">
        <v>7.415170136375622E-2</v>
      </c>
      <c r="R39" s="6">
        <v>1.0049485019871878</v>
      </c>
      <c r="S39" s="6">
        <v>0.18131237726778437</v>
      </c>
      <c r="T39" s="6">
        <v>8.9657777598458051</v>
      </c>
      <c r="U39" s="6">
        <v>1.6894393613347363E-2</v>
      </c>
      <c r="V39" s="6">
        <v>2.1983990630282726</v>
      </c>
      <c r="W39" s="6">
        <v>1.0423182126848454</v>
      </c>
      <c r="X39" s="6">
        <v>0.11232594849826322</v>
      </c>
      <c r="Y39" s="6">
        <v>0.18635027950402328</v>
      </c>
      <c r="Z39" s="6">
        <v>8.5988155946815831E-2</v>
      </c>
      <c r="AA39" s="6">
        <v>7.4139317912676139E-2</v>
      </c>
      <c r="AB39" s="6">
        <v>0.45880370188094355</v>
      </c>
      <c r="AC39" s="6">
        <v>2.6045021253711002E-2</v>
      </c>
      <c r="AD39" s="6">
        <v>0.50857399999999997</v>
      </c>
      <c r="AE39" s="60"/>
      <c r="AF39" s="26">
        <v>50518.333561819047</v>
      </c>
      <c r="AG39" s="26">
        <v>3050.8059341678259</v>
      </c>
      <c r="AH39" s="26">
        <v>145330.43761397217</v>
      </c>
      <c r="AI39" s="26">
        <v>3560.8138147457512</v>
      </c>
      <c r="AJ39" s="26" t="s">
        <v>433</v>
      </c>
      <c r="AK39" s="26" t="s">
        <v>431</v>
      </c>
      <c r="AL39" s="49" t="s">
        <v>49</v>
      </c>
    </row>
    <row r="40" spans="1:38" s="2" customFormat="1" ht="26.25" customHeight="1" thickBot="1" x14ac:dyDescent="0.25">
      <c r="A40" s="70" t="s">
        <v>70</v>
      </c>
      <c r="B40" s="70" t="s">
        <v>105</v>
      </c>
      <c r="C40" s="71" t="s">
        <v>391</v>
      </c>
      <c r="D40" s="72"/>
      <c r="E40" s="6">
        <v>2.1130119999999999E-2</v>
      </c>
      <c r="F40" s="6">
        <v>1.736941563</v>
      </c>
      <c r="G40" s="6">
        <v>1.5283992E-2</v>
      </c>
      <c r="H40" s="6">
        <v>2.2923999999999999E-5</v>
      </c>
      <c r="I40" s="6">
        <v>2.8749192E-2</v>
      </c>
      <c r="J40" s="6">
        <v>2.8749192E-2</v>
      </c>
      <c r="K40" s="6">
        <v>2.8749192E-2</v>
      </c>
      <c r="L40" s="6">
        <v>1.4366959999999999E-3</v>
      </c>
      <c r="M40" s="6">
        <v>4.7440974320000002</v>
      </c>
      <c r="N40" s="6">
        <v>3.8209976E-2</v>
      </c>
      <c r="O40" s="6">
        <v>7.6421000000000006E-5</v>
      </c>
      <c r="P40" s="6" t="s">
        <v>432</v>
      </c>
      <c r="Q40" s="6" t="s">
        <v>432</v>
      </c>
      <c r="R40" s="6">
        <v>3.8210000000000002E-4</v>
      </c>
      <c r="S40" s="6">
        <v>1.299139E-2</v>
      </c>
      <c r="T40" s="6">
        <v>5.3494199999999995E-4</v>
      </c>
      <c r="U40" s="6">
        <v>7.6421000000000006E-5</v>
      </c>
      <c r="V40" s="6">
        <v>7.641994E-3</v>
      </c>
      <c r="W40" s="6" t="s">
        <v>432</v>
      </c>
      <c r="X40" s="6">
        <v>3.0567982758739998E-4</v>
      </c>
      <c r="Y40" s="6">
        <v>3.0567982758739998E-4</v>
      </c>
      <c r="Z40" s="6">
        <v>2.6288465172516397E-4</v>
      </c>
      <c r="AA40" s="6">
        <v>6.03717659485115E-5</v>
      </c>
      <c r="AB40" s="6">
        <v>9.346160728484755E-4</v>
      </c>
      <c r="AC40" s="6" t="s">
        <v>431</v>
      </c>
      <c r="AD40" s="6" t="s">
        <v>431</v>
      </c>
      <c r="AE40" s="60"/>
      <c r="AF40" s="26">
        <v>321.80443849263537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20.342159972000001</v>
      </c>
      <c r="F41" s="6">
        <v>49.111377249999997</v>
      </c>
      <c r="G41" s="6">
        <v>10.981898377</v>
      </c>
      <c r="H41" s="6">
        <v>0.73234937899999997</v>
      </c>
      <c r="I41" s="6">
        <v>58.225462235000002</v>
      </c>
      <c r="J41" s="6">
        <v>59.836407661000003</v>
      </c>
      <c r="K41" s="6">
        <v>63.011268688999998</v>
      </c>
      <c r="L41" s="6">
        <v>6.5913919639999996</v>
      </c>
      <c r="M41" s="6">
        <v>395.25349048700002</v>
      </c>
      <c r="N41" s="6">
        <v>3.833685284</v>
      </c>
      <c r="O41" s="6">
        <v>1.3500945090000001</v>
      </c>
      <c r="P41" s="6">
        <v>0.11639145100000001</v>
      </c>
      <c r="Q41" s="6">
        <v>6.5347290000000002E-2</v>
      </c>
      <c r="R41" s="6">
        <v>2.4528352039999999</v>
      </c>
      <c r="S41" s="6">
        <v>0.78333461100000001</v>
      </c>
      <c r="T41" s="6">
        <v>0.311847822</v>
      </c>
      <c r="U41" s="6">
        <v>6.4189556999999994E-2</v>
      </c>
      <c r="V41" s="6">
        <v>54.161200976000003</v>
      </c>
      <c r="W41" s="6">
        <v>62.615738371720894</v>
      </c>
      <c r="X41" s="6">
        <v>11.919371825312906</v>
      </c>
      <c r="Y41" s="6">
        <v>11.063529706856901</v>
      </c>
      <c r="Z41" s="6">
        <v>4.2000240703822866</v>
      </c>
      <c r="AA41" s="6">
        <v>6.6053364813861011</v>
      </c>
      <c r="AB41" s="6">
        <v>33.788262083938193</v>
      </c>
      <c r="AC41" s="6">
        <v>0.51638700000000004</v>
      </c>
      <c r="AD41" s="6">
        <v>0.90742199999999995</v>
      </c>
      <c r="AE41" s="60"/>
      <c r="AF41" s="26">
        <v>111026.86705556762</v>
      </c>
      <c r="AG41" s="26">
        <v>5315.0020862308766</v>
      </c>
      <c r="AH41" s="26">
        <v>146845.95970205823</v>
      </c>
      <c r="AI41" s="26">
        <v>102619.50597959063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18.982874576</v>
      </c>
      <c r="F43" s="6">
        <v>1.3906604389999999</v>
      </c>
      <c r="G43" s="6">
        <v>1.0033088240000001</v>
      </c>
      <c r="H43" s="6" t="s">
        <v>432</v>
      </c>
      <c r="I43" s="6">
        <v>0.83961627100000003</v>
      </c>
      <c r="J43" s="6">
        <v>0.84980664100000003</v>
      </c>
      <c r="K43" s="6">
        <v>0.86639187399999995</v>
      </c>
      <c r="L43" s="6">
        <v>0.503676542</v>
      </c>
      <c r="M43" s="6">
        <v>4.3995194450000001</v>
      </c>
      <c r="N43" s="6">
        <v>7.6980067999999999E-2</v>
      </c>
      <c r="O43" s="6">
        <v>3.3599077999999998E-2</v>
      </c>
      <c r="P43" s="6">
        <v>6.3378970000000003E-3</v>
      </c>
      <c r="Q43" s="6">
        <v>5.4755209999999997E-3</v>
      </c>
      <c r="R43" s="6">
        <v>7.2735113000000004E-2</v>
      </c>
      <c r="S43" s="6">
        <v>2.2470383999999999E-2</v>
      </c>
      <c r="T43" s="6">
        <v>0.106806711</v>
      </c>
      <c r="U43" s="6">
        <v>6.6059960000000003E-3</v>
      </c>
      <c r="V43" s="6">
        <v>2.3945763709999999</v>
      </c>
      <c r="W43" s="6">
        <v>0.2793428587410961</v>
      </c>
      <c r="X43" s="6">
        <v>2.6122313881150327E-2</v>
      </c>
      <c r="Y43" s="6">
        <v>4.222186624652112E-2</v>
      </c>
      <c r="Z43" s="6">
        <v>1.3328877410730531E-2</v>
      </c>
      <c r="AA43" s="6">
        <v>1.0767204374948595E-2</v>
      </c>
      <c r="AB43" s="6">
        <v>9.2440261913350572E-2</v>
      </c>
      <c r="AC43" s="6">
        <v>1.7204000000000001E-2</v>
      </c>
      <c r="AD43" s="6">
        <v>8.6344000000000004E-2</v>
      </c>
      <c r="AE43" s="60"/>
      <c r="AF43" s="26">
        <v>20560.445719049389</v>
      </c>
      <c r="AG43" s="26" t="s">
        <v>433</v>
      </c>
      <c r="AH43" s="26">
        <v>26483.715565509519</v>
      </c>
      <c r="AI43" s="26">
        <v>2702.1835273022498</v>
      </c>
      <c r="AJ43" s="26" t="s">
        <v>433</v>
      </c>
      <c r="AK43" s="26" t="s">
        <v>431</v>
      </c>
      <c r="AL43" s="49" t="s">
        <v>49</v>
      </c>
    </row>
    <row r="44" spans="1:38" s="2" customFormat="1" ht="26.25" customHeight="1" thickBot="1" x14ac:dyDescent="0.25">
      <c r="A44" s="70" t="s">
        <v>70</v>
      </c>
      <c r="B44" s="70" t="s">
        <v>111</v>
      </c>
      <c r="C44" s="71" t="s">
        <v>112</v>
      </c>
      <c r="D44" s="72"/>
      <c r="E44" s="6">
        <v>59.718156176000001</v>
      </c>
      <c r="F44" s="6">
        <v>6.0964267169999999</v>
      </c>
      <c r="G44" s="6">
        <v>5.6718112000000001E-2</v>
      </c>
      <c r="H44" s="6">
        <v>1.895674E-2</v>
      </c>
      <c r="I44" s="6">
        <v>2.8310194709999998</v>
      </c>
      <c r="J44" s="6">
        <v>2.8310194709999998</v>
      </c>
      <c r="K44" s="6">
        <v>2.8310194709999998</v>
      </c>
      <c r="L44" s="6">
        <v>1.7301769149999999</v>
      </c>
      <c r="M44" s="6">
        <v>24.317854639</v>
      </c>
      <c r="N44" s="6" t="s">
        <v>432</v>
      </c>
      <c r="O44" s="6">
        <v>2.4012951000000001E-2</v>
      </c>
      <c r="P44" s="6" t="s">
        <v>432</v>
      </c>
      <c r="Q44" s="6" t="s">
        <v>432</v>
      </c>
      <c r="R44" s="6">
        <v>0.120064827</v>
      </c>
      <c r="S44" s="6">
        <v>4.0822036700000002</v>
      </c>
      <c r="T44" s="6">
        <v>0.16809074099999999</v>
      </c>
      <c r="U44" s="6">
        <v>2.4012951000000001E-2</v>
      </c>
      <c r="V44" s="6">
        <v>2.4012962689999999</v>
      </c>
      <c r="W44" s="6" t="s">
        <v>432</v>
      </c>
      <c r="X44" s="6">
        <v>7.2082788298501024E-2</v>
      </c>
      <c r="Y44" s="6">
        <v>0.1200209136709641</v>
      </c>
      <c r="Z44" s="6">
        <v>8.2604591846869996E-2</v>
      </c>
      <c r="AA44" s="6">
        <v>1.8970240569484681E-2</v>
      </c>
      <c r="AB44" s="6">
        <v>0.29367853438581981</v>
      </c>
      <c r="AC44" s="6" t="s">
        <v>431</v>
      </c>
      <c r="AD44" s="6" t="s">
        <v>431</v>
      </c>
      <c r="AE44" s="60"/>
      <c r="AF44" s="26">
        <v>103491.52333011413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18.217831293</v>
      </c>
      <c r="F45" s="6">
        <v>0.66218681599999996</v>
      </c>
      <c r="G45" s="6">
        <v>0.67730037600000004</v>
      </c>
      <c r="H45" s="6" t="s">
        <v>432</v>
      </c>
      <c r="I45" s="6">
        <v>0.30457665299999997</v>
      </c>
      <c r="J45" s="6">
        <v>0.35780092299999999</v>
      </c>
      <c r="K45" s="6">
        <v>0.35780092299999999</v>
      </c>
      <c r="L45" s="6">
        <v>1.6121524000000002E-2</v>
      </c>
      <c r="M45" s="6">
        <v>1.5024385499999999</v>
      </c>
      <c r="N45" s="6">
        <v>4.4024522000000003E-2</v>
      </c>
      <c r="O45" s="6">
        <v>3.386502E-3</v>
      </c>
      <c r="P45" s="6">
        <v>1.0159509000000001E-2</v>
      </c>
      <c r="Q45" s="6">
        <v>1.3546005999999999E-2</v>
      </c>
      <c r="R45" s="6">
        <v>1.6932511000000001E-2</v>
      </c>
      <c r="S45" s="6">
        <v>0.29801216400000002</v>
      </c>
      <c r="T45" s="6">
        <v>0.33865018400000002</v>
      </c>
      <c r="U45" s="6">
        <v>3.3865020000000003E-2</v>
      </c>
      <c r="V45" s="6">
        <v>0.40638022299999998</v>
      </c>
      <c r="W45" s="6">
        <v>4.4024524030237787E-2</v>
      </c>
      <c r="X45" s="6">
        <v>6.7730036969596604E-4</v>
      </c>
      <c r="Y45" s="6">
        <v>3.3865018484798299E-3</v>
      </c>
      <c r="Z45" s="6">
        <v>3.3865018484798299E-3</v>
      </c>
      <c r="AA45" s="6">
        <v>3.3865018484798302E-4</v>
      </c>
      <c r="AB45" s="6">
        <v>7.7889542515036086E-3</v>
      </c>
      <c r="AC45" s="6">
        <v>2.7092999999999999E-2</v>
      </c>
      <c r="AD45" s="6">
        <v>1.2866000000000001E-2</v>
      </c>
      <c r="AE45" s="60"/>
      <c r="AF45" s="26">
        <v>14595.822966948068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2.7081112859999998</v>
      </c>
      <c r="F47" s="6">
        <v>0.100343288</v>
      </c>
      <c r="G47" s="6">
        <v>0.105733987</v>
      </c>
      <c r="H47" s="6">
        <v>5.9250899999999996E-4</v>
      </c>
      <c r="I47" s="6">
        <v>3.7366678E-2</v>
      </c>
      <c r="J47" s="6">
        <v>4.2549521E-2</v>
      </c>
      <c r="K47" s="6">
        <v>4.5484531000000002E-2</v>
      </c>
      <c r="L47" s="6">
        <v>1.2356208E-2</v>
      </c>
      <c r="M47" s="6">
        <v>0.68583384700000005</v>
      </c>
      <c r="N47" s="6">
        <v>0.12559134599999999</v>
      </c>
      <c r="O47" s="6">
        <v>3.2548800000000003E-4</v>
      </c>
      <c r="P47" s="6">
        <v>8.1114999999999996E-4</v>
      </c>
      <c r="Q47" s="6">
        <v>7.8711600000000003E-4</v>
      </c>
      <c r="R47" s="6">
        <v>3.8290469999999999E-3</v>
      </c>
      <c r="S47" s="6">
        <v>6.5709376E-2</v>
      </c>
      <c r="T47" s="6">
        <v>1.9451664E-2</v>
      </c>
      <c r="U47" s="6">
        <v>2.0008809999999999E-3</v>
      </c>
      <c r="V47" s="6">
        <v>4.8855521999999998E-2</v>
      </c>
      <c r="W47" s="6">
        <v>1.191117223688971E-2</v>
      </c>
      <c r="X47" s="6">
        <v>3.6626129651088718E-4</v>
      </c>
      <c r="Y47" s="6">
        <v>8.8318009879203381E-4</v>
      </c>
      <c r="Z47" s="6">
        <v>5.5525786282765034E-4</v>
      </c>
      <c r="AA47" s="6">
        <v>3.2999044211340486E-4</v>
      </c>
      <c r="AB47" s="6">
        <v>2.1346897008439761E-3</v>
      </c>
      <c r="AC47" s="6">
        <v>1.4710000000000001E-3</v>
      </c>
      <c r="AD47" s="6">
        <v>2.6080000000000001E-3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2.5048968000000001E-2</v>
      </c>
      <c r="J48" s="6">
        <v>0.162818292</v>
      </c>
      <c r="K48" s="6">
        <v>0.34233589599999997</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4.1748279999999998</v>
      </c>
      <c r="AL48" s="49" t="s">
        <v>122</v>
      </c>
    </row>
    <row r="49" spans="1:38" s="2" customFormat="1" ht="26.25" customHeight="1" thickBot="1" x14ac:dyDescent="0.25">
      <c r="A49" s="70" t="s">
        <v>119</v>
      </c>
      <c r="B49" s="70" t="s">
        <v>123</v>
      </c>
      <c r="C49" s="71" t="s">
        <v>124</v>
      </c>
      <c r="D49" s="72"/>
      <c r="E49" s="6">
        <v>1.6225617900000001E-3</v>
      </c>
      <c r="F49" s="6">
        <v>1.3881915870000001E-2</v>
      </c>
      <c r="G49" s="6">
        <v>1.44227648E-3</v>
      </c>
      <c r="H49" s="6">
        <v>6.6705314700000002E-3</v>
      </c>
      <c r="I49" s="6">
        <v>0.11339902699</v>
      </c>
      <c r="J49" s="6">
        <v>0.26952550845000001</v>
      </c>
      <c r="K49" s="6">
        <v>0.62594820431999998</v>
      </c>
      <c r="L49" s="6" t="s">
        <v>432</v>
      </c>
      <c r="M49" s="6">
        <v>0.82948954130999997</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15.063142947399999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0.142766000000664</v>
      </c>
      <c r="AL51" s="49" t="s">
        <v>130</v>
      </c>
    </row>
    <row r="52" spans="1:38" s="2" customFormat="1" ht="26.25" customHeight="1" thickBot="1" x14ac:dyDescent="0.25">
      <c r="A52" s="70" t="s">
        <v>119</v>
      </c>
      <c r="B52" s="74" t="s">
        <v>131</v>
      </c>
      <c r="C52" s="76" t="s">
        <v>392</v>
      </c>
      <c r="D52" s="73"/>
      <c r="E52" s="6">
        <v>1.3611355143999999</v>
      </c>
      <c r="F52" s="6">
        <v>0.45843496567800002</v>
      </c>
      <c r="G52" s="6">
        <v>20.106887058294145</v>
      </c>
      <c r="H52" s="6">
        <v>6.55921484E-3</v>
      </c>
      <c r="I52" s="6">
        <v>0.1803153552</v>
      </c>
      <c r="J52" s="6">
        <v>0.41331312815999999</v>
      </c>
      <c r="K52" s="6">
        <v>0.52596674543999999</v>
      </c>
      <c r="L52" s="6">
        <v>2.7953776E-4</v>
      </c>
      <c r="M52" s="6">
        <v>0.48181574167685676</v>
      </c>
      <c r="N52" s="6">
        <v>1.29658898E-3</v>
      </c>
      <c r="O52" s="6">
        <v>2.6694479000000001E-4</v>
      </c>
      <c r="P52" s="6">
        <v>3.0507975999999998E-4</v>
      </c>
      <c r="Q52" s="6">
        <v>7.6269939999999996E-5</v>
      </c>
      <c r="R52" s="6">
        <v>1.33472395E-3</v>
      </c>
      <c r="S52" s="6">
        <v>5.7202455000000005E-4</v>
      </c>
      <c r="T52" s="6">
        <v>2.5169080199999999E-3</v>
      </c>
      <c r="U52" s="6">
        <v>7.6269939999999996E-5</v>
      </c>
      <c r="V52" s="6">
        <v>4.9575461E-4</v>
      </c>
      <c r="W52" s="6">
        <v>1.4817821274626863E-4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61.593502100000002</v>
      </c>
      <c r="AL52" s="49" t="s">
        <v>132</v>
      </c>
    </row>
    <row r="53" spans="1:38" s="2" customFormat="1" ht="26.25" customHeight="1" thickBot="1" x14ac:dyDescent="0.25">
      <c r="A53" s="70" t="s">
        <v>119</v>
      </c>
      <c r="B53" s="74" t="s">
        <v>133</v>
      </c>
      <c r="C53" s="76" t="s">
        <v>134</v>
      </c>
      <c r="D53" s="73"/>
      <c r="E53" s="6" t="s">
        <v>431</v>
      </c>
      <c r="F53" s="6">
        <v>12.018600989427489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1609494149.8297436</v>
      </c>
      <c r="AL53" s="49" t="s">
        <v>135</v>
      </c>
    </row>
    <row r="54" spans="1:38" s="2" customFormat="1" ht="37.5" customHeight="1" thickBot="1" x14ac:dyDescent="0.25">
      <c r="A54" s="70" t="s">
        <v>119</v>
      </c>
      <c r="B54" s="74" t="s">
        <v>136</v>
      </c>
      <c r="C54" s="76" t="s">
        <v>137</v>
      </c>
      <c r="D54" s="73"/>
      <c r="E54" s="6" t="s">
        <v>431</v>
      </c>
      <c r="F54" s="6">
        <v>1.6376867681996503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1182.7330665494012</v>
      </c>
      <c r="AL54" s="49" t="s">
        <v>419</v>
      </c>
    </row>
    <row r="55" spans="1:38" s="2" customFormat="1" ht="26.25" customHeight="1" thickBot="1" x14ac:dyDescent="0.25">
      <c r="A55" s="70" t="s">
        <v>119</v>
      </c>
      <c r="B55" s="74" t="s">
        <v>138</v>
      </c>
      <c r="C55" s="76" t="s">
        <v>139</v>
      </c>
      <c r="D55" s="73"/>
      <c r="E55" s="6">
        <v>3.1914963937278222</v>
      </c>
      <c r="F55" s="6">
        <v>0.82761201363171821</v>
      </c>
      <c r="G55" s="6">
        <v>3.2611335259487317</v>
      </c>
      <c r="H55" s="6" t="s">
        <v>432</v>
      </c>
      <c r="I55" s="6">
        <v>1.8367790200000001E-2</v>
      </c>
      <c r="J55" s="6">
        <v>1.8367790200000001E-2</v>
      </c>
      <c r="K55" s="6">
        <v>1.8367790200000001E-2</v>
      </c>
      <c r="L55" s="6">
        <v>4.5919475499999997E-4</v>
      </c>
      <c r="M55" s="6">
        <v>0.89799893172887502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2811.4845303712932</v>
      </c>
      <c r="AG55" s="26" t="s">
        <v>431</v>
      </c>
      <c r="AH55" s="26">
        <v>949.9707500142739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16718.982828600001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5.8935193495032845E-2</v>
      </c>
      <c r="J58" s="6">
        <v>0.39224128530021896</v>
      </c>
      <c r="K58" s="6">
        <v>0.78580257260043795</v>
      </c>
      <c r="L58" s="6">
        <v>2.7110199027715107E-4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1778.2114305010948</v>
      </c>
      <c r="AL58" s="49" t="s">
        <v>148</v>
      </c>
    </row>
    <row r="59" spans="1:38" s="2" customFormat="1" ht="26.25" customHeight="1" thickBot="1" x14ac:dyDescent="0.25">
      <c r="A59" s="70" t="s">
        <v>53</v>
      </c>
      <c r="B59" s="78" t="s">
        <v>149</v>
      </c>
      <c r="C59" s="71" t="s">
        <v>402</v>
      </c>
      <c r="D59" s="72"/>
      <c r="E59" s="6" t="s">
        <v>432</v>
      </c>
      <c r="F59" s="6">
        <v>5.3575234999999999E-2</v>
      </c>
      <c r="G59" s="6" t="s">
        <v>432</v>
      </c>
      <c r="H59" s="6">
        <v>8.0316490000000004E-2</v>
      </c>
      <c r="I59" s="6">
        <v>0.68348214500000004</v>
      </c>
      <c r="J59" s="6">
        <v>0.780078665</v>
      </c>
      <c r="K59" s="6">
        <v>0.88636498699999999</v>
      </c>
      <c r="L59" s="6">
        <v>1.2291631624E-3</v>
      </c>
      <c r="M59" s="6" t="s">
        <v>432</v>
      </c>
      <c r="N59" s="6">
        <v>7.3715758508000002</v>
      </c>
      <c r="O59" s="6">
        <v>0.36010618621000001</v>
      </c>
      <c r="P59" s="6">
        <v>3.2047709999999999E-3</v>
      </c>
      <c r="Q59" s="6">
        <v>0.78547284100000003</v>
      </c>
      <c r="R59" s="6">
        <v>0.97791857746999999</v>
      </c>
      <c r="S59" s="6">
        <v>1.7091864209999998E-2</v>
      </c>
      <c r="T59" s="6">
        <v>1.3723260821600001</v>
      </c>
      <c r="U59" s="6">
        <v>3.75194433906</v>
      </c>
      <c r="V59" s="6">
        <v>0.44806322599999998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4396.8706000000002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1.1466331240000001</v>
      </c>
      <c r="J60" s="6">
        <v>9.3786494549999997</v>
      </c>
      <c r="K60" s="6">
        <v>30.647211656</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184960.63895282673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1.0578581549999999</v>
      </c>
      <c r="J61" s="6">
        <v>10.563938728</v>
      </c>
      <c r="K61" s="6">
        <v>35.313571521999997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28136299.730278626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1.817415E-2</v>
      </c>
      <c r="J62" s="6">
        <v>0.181741495</v>
      </c>
      <c r="K62" s="6">
        <v>0.36348299000000001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30290.249253554834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0.19164500000000001</v>
      </c>
      <c r="F65" s="6" t="s">
        <v>431</v>
      </c>
      <c r="G65" s="6" t="s">
        <v>431</v>
      </c>
      <c r="H65" s="6">
        <v>1.7944649999999999E-2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1.2460220000000001E-3</v>
      </c>
      <c r="J67" s="6">
        <v>1.661362E-3</v>
      </c>
      <c r="K67" s="6">
        <v>2.0767030000000001E-3</v>
      </c>
      <c r="L67" s="6">
        <v>2.2427999999999999E-5</v>
      </c>
      <c r="M67" s="6">
        <v>8.3845934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5.2031159999999998E-3</v>
      </c>
      <c r="F68" s="6" t="s">
        <v>432</v>
      </c>
      <c r="G68" s="6">
        <v>0.19126269000000001</v>
      </c>
      <c r="H68" s="6" t="s">
        <v>432</v>
      </c>
      <c r="I68" s="6">
        <v>8.67186E-3</v>
      </c>
      <c r="J68" s="6">
        <v>1.156248E-2</v>
      </c>
      <c r="K68" s="6">
        <v>1.44531E-2</v>
      </c>
      <c r="L68" s="6">
        <v>1.56093E-4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0.61968438000000003</v>
      </c>
      <c r="I69" s="6">
        <v>3.5368200000000002E-4</v>
      </c>
      <c r="J69" s="6">
        <v>4.7098799999999998E-4</v>
      </c>
      <c r="K69" s="6">
        <v>5.9093999999999998E-4</v>
      </c>
      <c r="L69" s="6">
        <v>6.3604653840000001E-6</v>
      </c>
      <c r="M69" s="6">
        <v>12.1044821373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0.29142600000000002</v>
      </c>
      <c r="F70" s="6">
        <v>8.6553416609999996</v>
      </c>
      <c r="G70" s="6">
        <v>2.7060072550000003</v>
      </c>
      <c r="H70" s="6">
        <v>0.99715832841134477</v>
      </c>
      <c r="I70" s="6">
        <v>1.4813052673790679</v>
      </c>
      <c r="J70" s="6">
        <v>2.0124575141724241</v>
      </c>
      <c r="K70" s="6">
        <v>2.5725975509612469</v>
      </c>
      <c r="L70" s="6">
        <v>2.7797224960823222E-2</v>
      </c>
      <c r="M70" s="6">
        <v>0.19175800000000001</v>
      </c>
      <c r="N70" s="6" t="s">
        <v>432</v>
      </c>
      <c r="O70" s="6" t="s">
        <v>432</v>
      </c>
      <c r="P70" s="6">
        <v>0.245035214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1.3314325225729999</v>
      </c>
      <c r="F72" s="6">
        <v>0.74724218122499997</v>
      </c>
      <c r="G72" s="6">
        <v>1.1570896285696857</v>
      </c>
      <c r="H72" s="6" t="s">
        <v>432</v>
      </c>
      <c r="I72" s="6">
        <v>0.92199592715500001</v>
      </c>
      <c r="J72" s="6">
        <v>1.127306287508</v>
      </c>
      <c r="K72" s="6">
        <v>2.087755089896</v>
      </c>
      <c r="L72" s="6">
        <v>2.39395340223316E-2</v>
      </c>
      <c r="M72" s="6">
        <v>73.918716193700007</v>
      </c>
      <c r="N72" s="6">
        <v>32.477150253940003</v>
      </c>
      <c r="O72" s="6">
        <v>1.3990082713200001</v>
      </c>
      <c r="P72" s="6">
        <v>0.84932238075599997</v>
      </c>
      <c r="Q72" s="6">
        <v>9.3020029534100004E-2</v>
      </c>
      <c r="R72" s="6">
        <v>1.8781256012050001</v>
      </c>
      <c r="S72" s="6">
        <v>1.54492349874</v>
      </c>
      <c r="T72" s="6">
        <v>4.5035639119699997</v>
      </c>
      <c r="U72" s="6">
        <v>9.3201260999999994E-2</v>
      </c>
      <c r="V72" s="6">
        <v>25.015836322039998</v>
      </c>
      <c r="W72" s="6">
        <v>53.155406782999997</v>
      </c>
      <c r="X72" s="6" t="s">
        <v>434</v>
      </c>
      <c r="Y72" s="6" t="s">
        <v>434</v>
      </c>
      <c r="Z72" s="6" t="s">
        <v>434</v>
      </c>
      <c r="AA72" s="6" t="s">
        <v>434</v>
      </c>
      <c r="AB72" s="6">
        <v>12.979018288100001</v>
      </c>
      <c r="AC72" s="6">
        <v>0.12438477000000001</v>
      </c>
      <c r="AD72" s="6">
        <v>25.502659962500001</v>
      </c>
      <c r="AE72" s="60"/>
      <c r="AF72" s="26" t="s">
        <v>431</v>
      </c>
      <c r="AG72" s="26" t="s">
        <v>431</v>
      </c>
      <c r="AH72" s="26" t="s">
        <v>431</v>
      </c>
      <c r="AI72" s="26" t="s">
        <v>431</v>
      </c>
      <c r="AJ72" s="26" t="s">
        <v>431</v>
      </c>
      <c r="AK72" s="26">
        <v>13477.829261000001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0.20327282399999999</v>
      </c>
      <c r="J73" s="6">
        <v>0.28796983399999998</v>
      </c>
      <c r="K73" s="6">
        <v>0.33878804000000001</v>
      </c>
      <c r="L73" s="6">
        <v>2.03272824E-2</v>
      </c>
      <c r="M73" s="6" t="s">
        <v>432</v>
      </c>
      <c r="N73" s="6">
        <v>0.119790459</v>
      </c>
      <c r="O73" s="6">
        <v>3.6384952500000001E-3</v>
      </c>
      <c r="P73" s="6" t="s">
        <v>432</v>
      </c>
      <c r="Q73" s="6">
        <v>8.4898222499999992E-3</v>
      </c>
      <c r="R73" s="6">
        <v>2.3323687500000001E-3</v>
      </c>
      <c r="S73" s="6">
        <v>4.5714427499999998E-3</v>
      </c>
      <c r="T73" s="6">
        <v>1.1195370000000001E-3</v>
      </c>
      <c r="U73" s="6" t="s">
        <v>432</v>
      </c>
      <c r="V73" s="6">
        <v>0.57936039750000001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0.35208658700000001</v>
      </c>
      <c r="F74" s="6" t="s">
        <v>432</v>
      </c>
      <c r="G74" s="6">
        <v>3.6859289999999998</v>
      </c>
      <c r="H74" s="6" t="s">
        <v>432</v>
      </c>
      <c r="I74" s="6">
        <v>0.37346937582</v>
      </c>
      <c r="J74" s="6">
        <v>0.88440860099999996</v>
      </c>
      <c r="K74" s="6">
        <v>1.1171481893999999</v>
      </c>
      <c r="L74" s="6">
        <v>8.5897961208599993E-3</v>
      </c>
      <c r="M74" s="6">
        <v>42.250390439999997</v>
      </c>
      <c r="N74" s="6" t="s">
        <v>432</v>
      </c>
      <c r="O74" s="6" t="s">
        <v>432</v>
      </c>
      <c r="P74" s="6" t="s">
        <v>432</v>
      </c>
      <c r="Q74" s="6" t="s">
        <v>432</v>
      </c>
      <c r="R74" s="6" t="s">
        <v>432</v>
      </c>
      <c r="S74" s="6" t="s">
        <v>432</v>
      </c>
      <c r="T74" s="6" t="s">
        <v>432</v>
      </c>
      <c r="U74" s="6" t="s">
        <v>432</v>
      </c>
      <c r="V74" s="6" t="s">
        <v>432</v>
      </c>
      <c r="W74" s="6">
        <v>9.9529499999999995</v>
      </c>
      <c r="X74" s="6">
        <v>1.1241741627999999</v>
      </c>
      <c r="Y74" s="6">
        <v>1.1127262058</v>
      </c>
      <c r="Z74" s="6">
        <v>1.1127262058</v>
      </c>
      <c r="AA74" s="6">
        <v>0.1377297831</v>
      </c>
      <c r="AB74" s="6">
        <v>3.4873563574999999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0.81113099998000004</v>
      </c>
      <c r="H76" s="6" t="s">
        <v>432</v>
      </c>
      <c r="I76" s="6">
        <v>1.297809599968E-3</v>
      </c>
      <c r="J76" s="6">
        <v>2.595619199936E-3</v>
      </c>
      <c r="K76" s="6">
        <v>3.2445239999200001E-3</v>
      </c>
      <c r="L76" s="6" t="s">
        <v>432</v>
      </c>
      <c r="M76" s="6" t="s">
        <v>432</v>
      </c>
      <c r="N76" s="6">
        <v>0.1784488199956</v>
      </c>
      <c r="O76" s="6">
        <v>8.1113099998000003E-3</v>
      </c>
      <c r="P76" s="6" t="s">
        <v>432</v>
      </c>
      <c r="Q76" s="6">
        <v>4.8667859998800002E-2</v>
      </c>
      <c r="R76" s="6" t="s">
        <v>432</v>
      </c>
      <c r="S76" s="6" t="s">
        <v>432</v>
      </c>
      <c r="T76" s="6" t="s">
        <v>432</v>
      </c>
      <c r="U76" s="6" t="s">
        <v>432</v>
      </c>
      <c r="V76" s="6">
        <v>8.1113099998000003E-3</v>
      </c>
      <c r="W76" s="6">
        <v>0.51912383998720002</v>
      </c>
      <c r="X76" s="6" t="s">
        <v>432</v>
      </c>
      <c r="Y76" s="6" t="s">
        <v>432</v>
      </c>
      <c r="Z76" s="6" t="s">
        <v>432</v>
      </c>
      <c r="AA76" s="6" t="s">
        <v>432</v>
      </c>
      <c r="AB76" s="6" t="s">
        <v>432</v>
      </c>
      <c r="AC76" s="6" t="s">
        <v>432</v>
      </c>
      <c r="AD76" s="6">
        <v>4.217881199896E-4</v>
      </c>
      <c r="AE76" s="60"/>
      <c r="AF76" s="26" t="s">
        <v>431</v>
      </c>
      <c r="AG76" s="26" t="s">
        <v>431</v>
      </c>
      <c r="AH76" s="26" t="s">
        <v>431</v>
      </c>
      <c r="AI76" s="26" t="s">
        <v>431</v>
      </c>
      <c r="AJ76" s="26" t="s">
        <v>431</v>
      </c>
      <c r="AK76" s="26">
        <v>162.22619999599999</v>
      </c>
      <c r="AL76" s="49" t="s">
        <v>193</v>
      </c>
    </row>
    <row r="77" spans="1:38" s="2" customFormat="1" ht="26.25" customHeight="1" thickBot="1" x14ac:dyDescent="0.25">
      <c r="A77" s="70" t="s">
        <v>53</v>
      </c>
      <c r="B77" s="70" t="s">
        <v>194</v>
      </c>
      <c r="C77" s="71" t="s">
        <v>195</v>
      </c>
      <c r="D77" s="72"/>
      <c r="E77" s="6" t="s">
        <v>432</v>
      </c>
      <c r="F77" s="6" t="s">
        <v>432</v>
      </c>
      <c r="G77" s="6">
        <v>0.75961478000000004</v>
      </c>
      <c r="H77" s="6" t="s">
        <v>432</v>
      </c>
      <c r="I77" s="6">
        <v>8.4435737799999997E-3</v>
      </c>
      <c r="J77" s="6">
        <v>9.2295803700000005E-3</v>
      </c>
      <c r="K77" s="6">
        <v>1.0505041959999999E-2</v>
      </c>
      <c r="L77" s="6" t="s">
        <v>432</v>
      </c>
      <c r="M77" s="6" t="s">
        <v>432</v>
      </c>
      <c r="N77" s="6">
        <v>0.17711535349999999</v>
      </c>
      <c r="O77" s="6">
        <v>4.23138219E-2</v>
      </c>
      <c r="P77" s="6">
        <v>0.29382127629499999</v>
      </c>
      <c r="Q77" s="6">
        <v>2.9655159E-3</v>
      </c>
      <c r="R77" s="6" t="s">
        <v>432</v>
      </c>
      <c r="S77" s="6" t="s">
        <v>432</v>
      </c>
      <c r="T77" s="6" t="s">
        <v>432</v>
      </c>
      <c r="U77" s="6" t="s">
        <v>432</v>
      </c>
      <c r="V77" s="6">
        <v>3.3369297699999998</v>
      </c>
      <c r="W77" s="6">
        <v>2.9415276499999998</v>
      </c>
      <c r="X77" s="6" t="s">
        <v>432</v>
      </c>
      <c r="Y77" s="6" t="s">
        <v>432</v>
      </c>
      <c r="Z77" s="6" t="s">
        <v>432</v>
      </c>
      <c r="AA77" s="6" t="s">
        <v>432</v>
      </c>
      <c r="AB77" s="6" t="s">
        <v>432</v>
      </c>
      <c r="AC77" s="6" t="s">
        <v>432</v>
      </c>
      <c r="AD77" s="6">
        <v>7.9652940800000003E-4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1.8728506364300901</v>
      </c>
      <c r="H78" s="6" t="s">
        <v>432</v>
      </c>
      <c r="I78" s="6">
        <v>2.3442307690000001E-2</v>
      </c>
      <c r="J78" s="6">
        <v>3.0550000000000001E-2</v>
      </c>
      <c r="K78" s="6">
        <v>6.6900000000000001E-2</v>
      </c>
      <c r="L78" s="6">
        <v>2.3442307999999999E-5</v>
      </c>
      <c r="M78" s="6" t="s">
        <v>432</v>
      </c>
      <c r="N78" s="6">
        <v>2.0212591532165729</v>
      </c>
      <c r="O78" s="6">
        <v>0.20949999999999999</v>
      </c>
      <c r="P78" s="6">
        <v>3.3E-3</v>
      </c>
      <c r="Q78" s="6">
        <v>0.60299999999999998</v>
      </c>
      <c r="R78" s="6">
        <v>6.199452</v>
      </c>
      <c r="S78" s="6">
        <v>5.1733203472736458</v>
      </c>
      <c r="T78" s="6">
        <v>0.18625</v>
      </c>
      <c r="U78" s="6" t="s">
        <v>432</v>
      </c>
      <c r="V78" s="6">
        <v>2.9637298916457464</v>
      </c>
      <c r="W78" s="6">
        <v>1.25295212</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0.84442799999999996</v>
      </c>
      <c r="H80" s="6" t="s">
        <v>432</v>
      </c>
      <c r="I80" s="6" t="s">
        <v>432</v>
      </c>
      <c r="J80" s="6" t="s">
        <v>432</v>
      </c>
      <c r="K80" s="6">
        <v>0.519648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84.799367267999997</v>
      </c>
      <c r="G82" s="6" t="s">
        <v>431</v>
      </c>
      <c r="H82" s="6" t="s">
        <v>431</v>
      </c>
      <c r="I82" s="6" t="s">
        <v>432</v>
      </c>
      <c r="J82" s="6" t="s">
        <v>431</v>
      </c>
      <c r="K82" s="6" t="s">
        <v>431</v>
      </c>
      <c r="L82" s="6" t="s">
        <v>431</v>
      </c>
      <c r="M82" s="6" t="s">
        <v>431</v>
      </c>
      <c r="N82" s="6" t="s">
        <v>431</v>
      </c>
      <c r="O82" s="6" t="s">
        <v>431</v>
      </c>
      <c r="P82" s="6">
        <v>0.17999673099999999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0.55692269900000002</v>
      </c>
      <c r="G83" s="6" t="s">
        <v>432</v>
      </c>
      <c r="H83" s="6" t="s">
        <v>431</v>
      </c>
      <c r="I83" s="6">
        <v>3.8631886999999997E-2</v>
      </c>
      <c r="J83" s="6">
        <v>0.56364552899999998</v>
      </c>
      <c r="K83" s="6">
        <v>1.006962234</v>
      </c>
      <c r="L83" s="6">
        <v>2.2020170000000001E-3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3.4005989E-2</v>
      </c>
      <c r="G84" s="6" t="s">
        <v>431</v>
      </c>
      <c r="H84" s="6" t="s">
        <v>431</v>
      </c>
      <c r="I84" s="6">
        <v>2.0926762000000002E-2</v>
      </c>
      <c r="J84" s="6">
        <v>0.104633818</v>
      </c>
      <c r="K84" s="6">
        <v>0.41853528899999998</v>
      </c>
      <c r="L84" s="6">
        <v>2.7199999999999998E-6</v>
      </c>
      <c r="M84" s="6">
        <v>2.485054E-3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261584.55720842199</v>
      </c>
      <c r="AL84" s="49" t="s">
        <v>412</v>
      </c>
    </row>
    <row r="85" spans="1:38" s="2" customFormat="1" ht="26.25" customHeight="1" thickBot="1" x14ac:dyDescent="0.25">
      <c r="A85" s="70" t="s">
        <v>208</v>
      </c>
      <c r="B85" s="76" t="s">
        <v>215</v>
      </c>
      <c r="C85" s="82" t="s">
        <v>403</v>
      </c>
      <c r="D85" s="72"/>
      <c r="E85" s="6" t="s">
        <v>431</v>
      </c>
      <c r="F85" s="6">
        <v>68.425009576999997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415.05133512023298</v>
      </c>
      <c r="AL85" s="49" t="s">
        <v>216</v>
      </c>
    </row>
    <row r="86" spans="1:38" s="2" customFormat="1" ht="26.25" customHeight="1" thickBot="1" x14ac:dyDescent="0.25">
      <c r="A86" s="70" t="s">
        <v>208</v>
      </c>
      <c r="B86" s="76" t="s">
        <v>217</v>
      </c>
      <c r="C86" s="80" t="s">
        <v>218</v>
      </c>
      <c r="D86" s="72"/>
      <c r="E86" s="6" t="s">
        <v>431</v>
      </c>
      <c r="F86" s="6">
        <v>15.204656455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127.69611356526131</v>
      </c>
      <c r="AL86" s="49" t="s">
        <v>219</v>
      </c>
    </row>
    <row r="87" spans="1:38" s="2" customFormat="1" ht="26.25" customHeight="1" thickBot="1" x14ac:dyDescent="0.25">
      <c r="A87" s="70" t="s">
        <v>208</v>
      </c>
      <c r="B87" s="76" t="s">
        <v>220</v>
      </c>
      <c r="C87" s="80" t="s">
        <v>221</v>
      </c>
      <c r="D87" s="72"/>
      <c r="E87" s="6" t="s">
        <v>431</v>
      </c>
      <c r="F87" s="6">
        <v>0.35174610699999997</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0.51029317768399995</v>
      </c>
      <c r="AL87" s="49" t="s">
        <v>219</v>
      </c>
    </row>
    <row r="88" spans="1:38" s="2" customFormat="1" ht="26.25" customHeight="1" thickBot="1" x14ac:dyDescent="0.25">
      <c r="A88" s="70" t="s">
        <v>208</v>
      </c>
      <c r="B88" s="76" t="s">
        <v>222</v>
      </c>
      <c r="C88" s="80" t="s">
        <v>223</v>
      </c>
      <c r="D88" s="72"/>
      <c r="E88" s="6" t="s">
        <v>432</v>
      </c>
      <c r="F88" s="6">
        <v>42.012146416999997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13.046411062000001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13.965368351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2.1609871027651684E-3</v>
      </c>
      <c r="Y90" s="6">
        <v>1.0907839661576564E-3</v>
      </c>
      <c r="Z90" s="6">
        <v>1.0907839661576564E-3</v>
      </c>
      <c r="AA90" s="6">
        <v>1.0907839661576564E-3</v>
      </c>
      <c r="AB90" s="6">
        <v>5.4333390012381378E-3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8.7705018999999995E-2</v>
      </c>
      <c r="F91" s="6">
        <v>0.23313531600000001</v>
      </c>
      <c r="G91" s="6">
        <v>1.1636347999999999E-2</v>
      </c>
      <c r="H91" s="6">
        <v>0.19989908200000001</v>
      </c>
      <c r="I91" s="6">
        <v>1.5006780200000001</v>
      </c>
      <c r="J91" s="6">
        <v>1.685549529</v>
      </c>
      <c r="K91" s="6">
        <v>1.7237336999999999</v>
      </c>
      <c r="L91" s="6">
        <v>0.58524671500000003</v>
      </c>
      <c r="M91" s="6">
        <v>2.6816314530000001</v>
      </c>
      <c r="N91" s="6">
        <v>3.0208269999999998E-3</v>
      </c>
      <c r="O91" s="6">
        <v>0.26011535600000002</v>
      </c>
      <c r="P91" s="6">
        <v>2.22E-7</v>
      </c>
      <c r="Q91" s="6">
        <v>5.1250000000000001E-6</v>
      </c>
      <c r="R91" s="6">
        <v>6.0108000000000001E-5</v>
      </c>
      <c r="S91" s="6">
        <v>0.26182042500000002</v>
      </c>
      <c r="T91" s="6">
        <v>0.13017041700000001</v>
      </c>
      <c r="U91" s="6" t="s">
        <v>432</v>
      </c>
      <c r="V91" s="6">
        <v>0.13105663000000001</v>
      </c>
      <c r="W91" s="6">
        <v>4.8168454081540003E-3</v>
      </c>
      <c r="X91" s="6">
        <v>5.3466984030509403E-3</v>
      </c>
      <c r="Y91" s="6">
        <v>2.1675804336692998E-3</v>
      </c>
      <c r="Z91" s="6">
        <v>2.1675804336692998E-3</v>
      </c>
      <c r="AA91" s="6">
        <v>2.1675804336692998E-3</v>
      </c>
      <c r="AB91" s="6">
        <v>1.1849439704058841E-2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2.0065729069999998</v>
      </c>
      <c r="F92" s="6">
        <v>3.8131990149999999</v>
      </c>
      <c r="G92" s="6">
        <v>4.0131458139999996</v>
      </c>
      <c r="H92" s="6" t="s">
        <v>432</v>
      </c>
      <c r="I92" s="6">
        <v>0.59887424040000004</v>
      </c>
      <c r="J92" s="6">
        <v>0.79849898720000001</v>
      </c>
      <c r="K92" s="6">
        <v>0.99812373399999998</v>
      </c>
      <c r="L92" s="6">
        <v>1.5570730250400001E-2</v>
      </c>
      <c r="M92" s="6">
        <v>10.4167299885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1950.2619070000001</v>
      </c>
      <c r="AL92" s="49" t="s">
        <v>231</v>
      </c>
    </row>
    <row r="93" spans="1:38" s="2" customFormat="1" ht="26.25" customHeight="1" thickBot="1" x14ac:dyDescent="0.25">
      <c r="A93" s="70" t="s">
        <v>53</v>
      </c>
      <c r="B93" s="74" t="s">
        <v>232</v>
      </c>
      <c r="C93" s="71" t="s">
        <v>405</v>
      </c>
      <c r="D93" s="77"/>
      <c r="E93" s="6" t="s">
        <v>431</v>
      </c>
      <c r="F93" s="6">
        <v>19.963364544000001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8990.9878455293583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0.45702313300000003</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1736.631174891914</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679.5797</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5.2815743999999998E-2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0.94398959299999996</v>
      </c>
      <c r="F99" s="6">
        <v>26.450125752999998</v>
      </c>
      <c r="G99" s="6" t="s">
        <v>431</v>
      </c>
      <c r="H99" s="6">
        <v>32.341656037</v>
      </c>
      <c r="I99" s="6">
        <v>0.33814504000000001</v>
      </c>
      <c r="J99" s="6">
        <v>0.51958872</v>
      </c>
      <c r="K99" s="6">
        <v>1.1381467199999999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824.74400000000003</v>
      </c>
      <c r="AL99" s="49" t="s">
        <v>245</v>
      </c>
    </row>
    <row r="100" spans="1:38" s="2" customFormat="1" ht="26.25" customHeight="1" thickBot="1" x14ac:dyDescent="0.25">
      <c r="A100" s="70" t="s">
        <v>243</v>
      </c>
      <c r="B100" s="70" t="s">
        <v>246</v>
      </c>
      <c r="C100" s="71" t="s">
        <v>408</v>
      </c>
      <c r="D100" s="84"/>
      <c r="E100" s="6">
        <v>1.6335209150000001</v>
      </c>
      <c r="F100" s="6">
        <v>16.531493347000001</v>
      </c>
      <c r="G100" s="6" t="s">
        <v>431</v>
      </c>
      <c r="H100" s="6">
        <v>26.403056864</v>
      </c>
      <c r="I100" s="6">
        <v>0.29030363999999997</v>
      </c>
      <c r="J100" s="6">
        <v>0.43545546000000002</v>
      </c>
      <c r="K100" s="6">
        <v>0.95155082000000002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5064.5429999999997</v>
      </c>
      <c r="AL100" s="49" t="s">
        <v>245</v>
      </c>
    </row>
    <row r="101" spans="1:38" s="2" customFormat="1" ht="26.25" customHeight="1" thickBot="1" x14ac:dyDescent="0.25">
      <c r="A101" s="70" t="s">
        <v>243</v>
      </c>
      <c r="B101" s="70" t="s">
        <v>247</v>
      </c>
      <c r="C101" s="71" t="s">
        <v>248</v>
      </c>
      <c r="D101" s="84"/>
      <c r="E101" s="6">
        <v>0.349472006</v>
      </c>
      <c r="F101" s="6">
        <v>0.99063602900000003</v>
      </c>
      <c r="G101" s="6" t="s">
        <v>431</v>
      </c>
      <c r="H101" s="6">
        <v>9.3764719779999997</v>
      </c>
      <c r="I101" s="6">
        <v>8.6768300000000007E-2</v>
      </c>
      <c r="J101" s="6">
        <v>0.26030490000000001</v>
      </c>
      <c r="K101" s="6">
        <v>0.60737810000000003</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16238.466</v>
      </c>
      <c r="AL101" s="49" t="s">
        <v>245</v>
      </c>
    </row>
    <row r="102" spans="1:38" s="2" customFormat="1" ht="26.25" customHeight="1" thickBot="1" x14ac:dyDescent="0.25">
      <c r="A102" s="70" t="s">
        <v>243</v>
      </c>
      <c r="B102" s="70" t="s">
        <v>249</v>
      </c>
      <c r="C102" s="71" t="s">
        <v>386</v>
      </c>
      <c r="D102" s="84"/>
      <c r="E102" s="6">
        <v>0.35139998500000003</v>
      </c>
      <c r="F102" s="6">
        <v>12.354337301999999</v>
      </c>
      <c r="G102" s="6" t="s">
        <v>431</v>
      </c>
      <c r="H102" s="6">
        <v>59.581265917000003</v>
      </c>
      <c r="I102" s="6">
        <v>0.15710083</v>
      </c>
      <c r="J102" s="6">
        <v>3.5224217900000001</v>
      </c>
      <c r="K102" s="6">
        <v>24.936509539999999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25142.931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0.17371053</v>
      </c>
      <c r="F104" s="6">
        <v>0.425356599</v>
      </c>
      <c r="G104" s="6" t="s">
        <v>431</v>
      </c>
      <c r="H104" s="6">
        <v>4.2297499780000001</v>
      </c>
      <c r="I104" s="6">
        <v>2.810006E-2</v>
      </c>
      <c r="J104" s="6">
        <v>8.4300180000000002E-2</v>
      </c>
      <c r="K104" s="6">
        <v>0.19670041999999999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2321.4780000000001</v>
      </c>
      <c r="AL104" s="49" t="s">
        <v>245</v>
      </c>
    </row>
    <row r="105" spans="1:38" s="2" customFormat="1" ht="26.25" customHeight="1" thickBot="1" x14ac:dyDescent="0.25">
      <c r="A105" s="70" t="s">
        <v>243</v>
      </c>
      <c r="B105" s="70" t="s">
        <v>254</v>
      </c>
      <c r="C105" s="71" t="s">
        <v>255</v>
      </c>
      <c r="D105" s="84"/>
      <c r="E105" s="6">
        <v>0.16871694000000001</v>
      </c>
      <c r="F105" s="6">
        <v>0.73880456900000002</v>
      </c>
      <c r="G105" s="6" t="s">
        <v>431</v>
      </c>
      <c r="H105" s="6">
        <v>4.4644878610000003</v>
      </c>
      <c r="I105" s="6">
        <v>3.0693349000000002E-2</v>
      </c>
      <c r="J105" s="6">
        <v>4.8232399000000002E-2</v>
      </c>
      <c r="K105" s="6">
        <v>0.10523433</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613.41100000631695</v>
      </c>
      <c r="AL105" s="49" t="s">
        <v>245</v>
      </c>
    </row>
    <row r="106" spans="1:38" s="2" customFormat="1" ht="26.25" customHeight="1" thickBot="1" x14ac:dyDescent="0.25">
      <c r="A106" s="70" t="s">
        <v>243</v>
      </c>
      <c r="B106" s="70" t="s">
        <v>256</v>
      </c>
      <c r="C106" s="71" t="s">
        <v>257</v>
      </c>
      <c r="D106" s="84"/>
      <c r="E106" s="6">
        <v>1.6256840000000001E-3</v>
      </c>
      <c r="F106" s="6">
        <v>2.9667031999999999E-2</v>
      </c>
      <c r="G106" s="6" t="s">
        <v>431</v>
      </c>
      <c r="H106" s="6">
        <v>6.2408331999999997E-2</v>
      </c>
      <c r="I106" s="6">
        <v>1.0506999999999999E-3</v>
      </c>
      <c r="J106" s="6">
        <v>1.6811249999999999E-3</v>
      </c>
      <c r="K106" s="6">
        <v>3.5723819999999998E-3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42.507000000166997</v>
      </c>
      <c r="AL106" s="49" t="s">
        <v>245</v>
      </c>
    </row>
    <row r="107" spans="1:38" s="2" customFormat="1" ht="26.25" customHeight="1" thickBot="1" x14ac:dyDescent="0.25">
      <c r="A107" s="70" t="s">
        <v>243</v>
      </c>
      <c r="B107" s="70" t="s">
        <v>258</v>
      </c>
      <c r="C107" s="71" t="s">
        <v>379</v>
      </c>
      <c r="D107" s="84"/>
      <c r="E107" s="6">
        <v>0.48426113100000001</v>
      </c>
      <c r="F107" s="6">
        <v>1.670370095</v>
      </c>
      <c r="G107" s="6" t="s">
        <v>431</v>
      </c>
      <c r="H107" s="6">
        <v>7.0272384969999999</v>
      </c>
      <c r="I107" s="6">
        <v>0.12689863200000001</v>
      </c>
      <c r="J107" s="6">
        <v>1.69198176</v>
      </c>
      <c r="K107" s="6">
        <v>8.0369133599999998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42299.544000000002</v>
      </c>
      <c r="AL107" s="49" t="s">
        <v>245</v>
      </c>
    </row>
    <row r="108" spans="1:38" s="2" customFormat="1" ht="26.25" customHeight="1" thickBot="1" x14ac:dyDescent="0.25">
      <c r="A108" s="70" t="s">
        <v>243</v>
      </c>
      <c r="B108" s="70" t="s">
        <v>259</v>
      </c>
      <c r="C108" s="71" t="s">
        <v>380</v>
      </c>
      <c r="D108" s="84"/>
      <c r="E108" s="6">
        <v>0.96385113600000005</v>
      </c>
      <c r="F108" s="6">
        <v>11.033275703999999</v>
      </c>
      <c r="G108" s="6" t="s">
        <v>431</v>
      </c>
      <c r="H108" s="6">
        <v>20.308451980000001</v>
      </c>
      <c r="I108" s="6">
        <v>0.15358181600000001</v>
      </c>
      <c r="J108" s="6">
        <v>1.53581816</v>
      </c>
      <c r="K108" s="6">
        <v>3.0716363200000001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76790.907999999996</v>
      </c>
      <c r="AL108" s="49" t="s">
        <v>245</v>
      </c>
    </row>
    <row r="109" spans="1:38" s="2" customFormat="1" ht="26.25" customHeight="1" thickBot="1" x14ac:dyDescent="0.25">
      <c r="A109" s="70" t="s">
        <v>243</v>
      </c>
      <c r="B109" s="70" t="s">
        <v>260</v>
      </c>
      <c r="C109" s="71" t="s">
        <v>381</v>
      </c>
      <c r="D109" s="84"/>
      <c r="E109" s="6">
        <v>0.181452366</v>
      </c>
      <c r="F109" s="6">
        <v>0.88203562599999996</v>
      </c>
      <c r="G109" s="6" t="s">
        <v>431</v>
      </c>
      <c r="H109" s="6">
        <v>5.2519533029999996</v>
      </c>
      <c r="I109" s="6">
        <v>0.15085018</v>
      </c>
      <c r="J109" s="6">
        <v>0.82967599000000003</v>
      </c>
      <c r="K109" s="6">
        <v>0.82967599000000003</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7542.509</v>
      </c>
      <c r="AL109" s="49" t="s">
        <v>245</v>
      </c>
    </row>
    <row r="110" spans="1:38" s="2" customFormat="1" ht="26.25" customHeight="1" thickBot="1" x14ac:dyDescent="0.25">
      <c r="A110" s="70" t="s">
        <v>243</v>
      </c>
      <c r="B110" s="70" t="s">
        <v>261</v>
      </c>
      <c r="C110" s="71" t="s">
        <v>382</v>
      </c>
      <c r="D110" s="84"/>
      <c r="E110" s="6">
        <v>0.32153601999999998</v>
      </c>
      <c r="F110" s="6">
        <v>1.570568381</v>
      </c>
      <c r="G110" s="6" t="s">
        <v>431</v>
      </c>
      <c r="H110" s="6">
        <v>9.3069632549999994</v>
      </c>
      <c r="I110" s="6">
        <v>0.26936241999999999</v>
      </c>
      <c r="J110" s="6">
        <v>1.4814933100000001</v>
      </c>
      <c r="K110" s="6">
        <v>1.4814933100000001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13468.120999999999</v>
      </c>
      <c r="AL110" s="49" t="s">
        <v>245</v>
      </c>
    </row>
    <row r="111" spans="1:38" s="2" customFormat="1" ht="26.25" customHeight="1" thickBot="1" x14ac:dyDescent="0.25">
      <c r="A111" s="70" t="s">
        <v>243</v>
      </c>
      <c r="B111" s="70" t="s">
        <v>262</v>
      </c>
      <c r="C111" s="71" t="s">
        <v>376</v>
      </c>
      <c r="D111" s="84"/>
      <c r="E111" s="6">
        <v>1.0220651949999999</v>
      </c>
      <c r="F111" s="6">
        <v>0.64264426900000005</v>
      </c>
      <c r="G111" s="6" t="s">
        <v>431</v>
      </c>
      <c r="H111" s="6">
        <v>17.381816581999999</v>
      </c>
      <c r="I111" s="6">
        <v>3.5100951999999998E-2</v>
      </c>
      <c r="J111" s="6">
        <v>7.0201903999999996E-2</v>
      </c>
      <c r="K111" s="6">
        <v>0.157954284</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8775.2379999999994</v>
      </c>
      <c r="AL111" s="49" t="s">
        <v>245</v>
      </c>
    </row>
    <row r="112" spans="1:38" s="2" customFormat="1" ht="26.25" customHeight="1" thickBot="1" x14ac:dyDescent="0.25">
      <c r="A112" s="70" t="s">
        <v>263</v>
      </c>
      <c r="B112" s="70" t="s">
        <v>264</v>
      </c>
      <c r="C112" s="71" t="s">
        <v>265</v>
      </c>
      <c r="D112" s="72"/>
      <c r="E112" s="6">
        <v>33.614925618000001</v>
      </c>
      <c r="F112" s="6" t="s">
        <v>431</v>
      </c>
      <c r="G112" s="6" t="s">
        <v>431</v>
      </c>
      <c r="H112" s="6">
        <v>94.557114462000001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840373140.42191505</v>
      </c>
      <c r="AL112" s="49" t="s">
        <v>418</v>
      </c>
    </row>
    <row r="113" spans="1:38" s="2" customFormat="1" ht="26.25" customHeight="1" thickBot="1" x14ac:dyDescent="0.25">
      <c r="A113" s="70" t="s">
        <v>263</v>
      </c>
      <c r="B113" s="85" t="s">
        <v>266</v>
      </c>
      <c r="C113" s="86" t="s">
        <v>267</v>
      </c>
      <c r="D113" s="72"/>
      <c r="E113" s="6">
        <v>17.244194353000001</v>
      </c>
      <c r="F113" s="6">
        <v>24.475814905</v>
      </c>
      <c r="G113" s="6" t="s">
        <v>431</v>
      </c>
      <c r="H113" s="6">
        <v>115.988409288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1.3910232380000001</v>
      </c>
      <c r="F114" s="6" t="s">
        <v>431</v>
      </c>
      <c r="G114" s="6" t="s">
        <v>431</v>
      </c>
      <c r="H114" s="6">
        <v>4.5208255079999997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0.460578143</v>
      </c>
      <c r="F115" s="6" t="s">
        <v>431</v>
      </c>
      <c r="G115" s="6" t="s">
        <v>431</v>
      </c>
      <c r="H115" s="6">
        <v>0.92115628599999999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11.577812768999999</v>
      </c>
      <c r="F116" s="6">
        <v>1.3608949370000001</v>
      </c>
      <c r="G116" s="6" t="s">
        <v>431</v>
      </c>
      <c r="H116" s="6">
        <v>32.043191473999997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5.4823545100000004</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1.944335054</v>
      </c>
      <c r="J119" s="6">
        <v>44.287799880999998</v>
      </c>
      <c r="K119" s="6">
        <v>44.287799880999998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10.061404478</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9.7027249999999992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1.2053069308777727E-2</v>
      </c>
      <c r="F125" s="6">
        <v>4.0219478721574502</v>
      </c>
      <c r="G125" s="6" t="s">
        <v>431</v>
      </c>
      <c r="H125" s="6" t="s">
        <v>432</v>
      </c>
      <c r="I125" s="6">
        <v>5.4374450106984117E-3</v>
      </c>
      <c r="J125" s="6">
        <v>7.8655210750665817E-3</v>
      </c>
      <c r="K125" s="6">
        <v>1.1050738965958162E-2</v>
      </c>
      <c r="L125" s="6" t="s">
        <v>431</v>
      </c>
      <c r="M125" s="6">
        <v>0.22250490479936486</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13054.169741062209</v>
      </c>
      <c r="AL125" s="49" t="s">
        <v>425</v>
      </c>
    </row>
    <row r="126" spans="1:38" s="2" customFormat="1" ht="26.25" customHeight="1" thickBot="1" x14ac:dyDescent="0.25">
      <c r="A126" s="70" t="s">
        <v>288</v>
      </c>
      <c r="B126" s="70" t="s">
        <v>291</v>
      </c>
      <c r="C126" s="71" t="s">
        <v>292</v>
      </c>
      <c r="D126" s="72"/>
      <c r="E126" s="6" t="s">
        <v>432</v>
      </c>
      <c r="F126" s="6" t="s">
        <v>432</v>
      </c>
      <c r="G126" s="6" t="s">
        <v>432</v>
      </c>
      <c r="H126" s="6">
        <v>0.97589327999999997</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4066.2220000000002</v>
      </c>
      <c r="AL126" s="49" t="s">
        <v>424</v>
      </c>
    </row>
    <row r="127" spans="1:38" s="2" customFormat="1" ht="26.25" customHeight="1" thickBot="1" x14ac:dyDescent="0.25">
      <c r="A127" s="70" t="s">
        <v>288</v>
      </c>
      <c r="B127" s="70" t="s">
        <v>293</v>
      </c>
      <c r="C127" s="71" t="s">
        <v>294</v>
      </c>
      <c r="D127" s="72"/>
      <c r="E127" s="6">
        <v>3.7277080000000001E-3</v>
      </c>
      <c r="F127" s="6" t="s">
        <v>432</v>
      </c>
      <c r="G127" s="6" t="s">
        <v>432</v>
      </c>
      <c r="H127" s="6">
        <v>0.1756887</v>
      </c>
      <c r="I127" s="6">
        <v>1.5484310000000001E-3</v>
      </c>
      <c r="J127" s="6">
        <v>1.5484310000000001E-3</v>
      </c>
      <c r="K127" s="6">
        <v>1.5484310000000001E-3</v>
      </c>
      <c r="L127" s="6" t="s">
        <v>432</v>
      </c>
      <c r="M127" s="6">
        <v>6.8819229999999995E-2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6.3886799387102737</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0.18824991199999999</v>
      </c>
      <c r="F132" s="6">
        <v>3.6985843999999997E-2</v>
      </c>
      <c r="G132" s="6">
        <v>0.220153822</v>
      </c>
      <c r="H132" s="6" t="s">
        <v>432</v>
      </c>
      <c r="I132" s="6">
        <v>3.4595609999999999E-3</v>
      </c>
      <c r="J132" s="6">
        <v>1.2894724E-2</v>
      </c>
      <c r="K132" s="6">
        <v>0.163542837</v>
      </c>
      <c r="L132" s="6">
        <v>1.210831E-4</v>
      </c>
      <c r="M132" s="6">
        <v>1.1671494529999999</v>
      </c>
      <c r="N132" s="6">
        <v>3.7649982350000002</v>
      </c>
      <c r="O132" s="6">
        <v>1.204799435</v>
      </c>
      <c r="P132" s="6">
        <v>0.173189919</v>
      </c>
      <c r="Q132" s="6">
        <v>0.35390983399999998</v>
      </c>
      <c r="R132" s="6">
        <v>1.054199506</v>
      </c>
      <c r="S132" s="6">
        <v>3.011998588</v>
      </c>
      <c r="T132" s="6">
        <v>0.60239971699999995</v>
      </c>
      <c r="U132" s="6">
        <v>1.1294993999999999E-2</v>
      </c>
      <c r="V132" s="6">
        <v>4.9697976700000002</v>
      </c>
      <c r="W132" s="6">
        <v>350.144835855</v>
      </c>
      <c r="X132" s="6">
        <v>4.0099445997000003E-5</v>
      </c>
      <c r="Y132" s="6">
        <v>5.503845529E-6</v>
      </c>
      <c r="Z132" s="6">
        <v>4.7962082466999998E-5</v>
      </c>
      <c r="AA132" s="6">
        <v>7.8626364700000003E-6</v>
      </c>
      <c r="AB132" s="6">
        <v>1.0142801046300001E-4</v>
      </c>
      <c r="AC132" s="6">
        <v>0.35390842</v>
      </c>
      <c r="AD132" s="6">
        <v>0.3388507</v>
      </c>
      <c r="AE132" s="60"/>
      <c r="AF132" s="26" t="s">
        <v>431</v>
      </c>
      <c r="AG132" s="26" t="s">
        <v>431</v>
      </c>
      <c r="AH132" s="26" t="s">
        <v>431</v>
      </c>
      <c r="AI132" s="26" t="s">
        <v>431</v>
      </c>
      <c r="AJ132" s="26" t="s">
        <v>431</v>
      </c>
      <c r="AK132" s="26">
        <v>78.72</v>
      </c>
      <c r="AL132" s="49" t="s">
        <v>414</v>
      </c>
    </row>
    <row r="133" spans="1:38" s="2" customFormat="1" ht="26.25" customHeight="1" thickBot="1" x14ac:dyDescent="0.25">
      <c r="A133" s="70" t="s">
        <v>288</v>
      </c>
      <c r="B133" s="74" t="s">
        <v>307</v>
      </c>
      <c r="C133" s="82" t="s">
        <v>308</v>
      </c>
      <c r="D133" s="72"/>
      <c r="E133" s="6">
        <v>8.9311444000000004E-2</v>
      </c>
      <c r="F133" s="6">
        <v>1.4073309999999999E-3</v>
      </c>
      <c r="G133" s="6">
        <v>1.2232964000000001E-2</v>
      </c>
      <c r="H133" s="6" t="s">
        <v>431</v>
      </c>
      <c r="I133" s="6">
        <v>3.7564930000000001E-3</v>
      </c>
      <c r="J133" s="6">
        <v>3.7564930000000001E-3</v>
      </c>
      <c r="K133" s="6">
        <v>4.1743630000000004E-3</v>
      </c>
      <c r="L133" s="6" t="s">
        <v>432</v>
      </c>
      <c r="M133" s="6" t="s">
        <v>434</v>
      </c>
      <c r="N133" s="6">
        <v>3.2509359999999998E-3</v>
      </c>
      <c r="O133" s="6">
        <v>5.4452999999999999E-4</v>
      </c>
      <c r="P133" s="6">
        <v>0.161301887</v>
      </c>
      <c r="Q133" s="6">
        <v>1.4733700000000001E-3</v>
      </c>
      <c r="R133" s="6">
        <v>1.4679560000000001E-3</v>
      </c>
      <c r="S133" s="6">
        <v>1.345623E-3</v>
      </c>
      <c r="T133" s="6">
        <v>1.87608E-3</v>
      </c>
      <c r="U133" s="6">
        <v>2.14131E-3</v>
      </c>
      <c r="V133" s="6">
        <v>1.7334002000000001E-2</v>
      </c>
      <c r="W133" s="6">
        <v>2.9229200999999999E-3</v>
      </c>
      <c r="X133" s="6">
        <v>1.4289831599999999E-6</v>
      </c>
      <c r="Y133" s="6">
        <v>7.8052792300000005E-7</v>
      </c>
      <c r="Z133" s="6">
        <v>6.9717057200000005E-7</v>
      </c>
      <c r="AA133" s="6">
        <v>7.5671153700000002E-7</v>
      </c>
      <c r="AB133" s="6">
        <v>3.6633931919999998E-6</v>
      </c>
      <c r="AC133" s="6">
        <v>1.6237999999999999E-2</v>
      </c>
      <c r="AD133" s="6">
        <v>4.4382999999999999E-2</v>
      </c>
      <c r="AE133" s="60"/>
      <c r="AF133" s="26" t="s">
        <v>431</v>
      </c>
      <c r="AG133" s="26" t="s">
        <v>431</v>
      </c>
      <c r="AH133" s="26" t="s">
        <v>431</v>
      </c>
      <c r="AI133" s="26" t="s">
        <v>431</v>
      </c>
      <c r="AJ133" s="26" t="s">
        <v>431</v>
      </c>
      <c r="AK133" s="26">
        <v>108256.3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36.533083296999997</v>
      </c>
      <c r="F135" s="6">
        <v>7.321259178</v>
      </c>
      <c r="G135" s="6">
        <v>1.3910392410000001</v>
      </c>
      <c r="H135" s="6" t="s">
        <v>432</v>
      </c>
      <c r="I135" s="6">
        <v>33.751004807999998</v>
      </c>
      <c r="J135" s="6">
        <v>35.800957378</v>
      </c>
      <c r="K135" s="6">
        <v>36.459870703</v>
      </c>
      <c r="L135" s="6">
        <v>18.866884899999999</v>
      </c>
      <c r="M135" s="6">
        <v>460.36077709900002</v>
      </c>
      <c r="N135" s="6">
        <v>4.9052436520000002</v>
      </c>
      <c r="O135" s="6">
        <v>0.51248814300000001</v>
      </c>
      <c r="P135" s="6" t="s">
        <v>432</v>
      </c>
      <c r="Q135" s="6">
        <v>0.29285036800000003</v>
      </c>
      <c r="R135" s="6">
        <v>7.3212590999999994E-2</v>
      </c>
      <c r="S135" s="6">
        <v>1.0249762840000001</v>
      </c>
      <c r="T135" s="6" t="s">
        <v>432</v>
      </c>
      <c r="U135" s="6">
        <v>0.21963777400000001</v>
      </c>
      <c r="V135" s="6">
        <v>132.148728159</v>
      </c>
      <c r="W135" s="6">
        <v>73.212591777849738</v>
      </c>
      <c r="X135" s="6">
        <v>4.0999092394688248E-2</v>
      </c>
      <c r="Y135" s="6">
        <v>7.6873298240040466E-2</v>
      </c>
      <c r="Z135" s="6">
        <v>0.17424614267742505</v>
      </c>
      <c r="AA135" s="6" t="s">
        <v>432</v>
      </c>
      <c r="AB135" s="6">
        <v>0.29211853331215376</v>
      </c>
      <c r="AC135" s="6" t="s">
        <v>432</v>
      </c>
      <c r="AD135" s="6" t="s">
        <v>431</v>
      </c>
      <c r="AE135" s="60"/>
      <c r="AF135" s="26" t="s">
        <v>431</v>
      </c>
      <c r="AG135" s="26" t="s">
        <v>431</v>
      </c>
      <c r="AH135" s="26" t="s">
        <v>431</v>
      </c>
      <c r="AI135" s="26" t="s">
        <v>431</v>
      </c>
      <c r="AJ135" s="26" t="s">
        <v>431</v>
      </c>
      <c r="AK135" s="26">
        <v>5124.8865493360308</v>
      </c>
      <c r="AL135" s="49" t="s">
        <v>412</v>
      </c>
    </row>
    <row r="136" spans="1:38" s="2" customFormat="1" ht="26.25" customHeight="1" thickBot="1" x14ac:dyDescent="0.25">
      <c r="A136" s="70" t="s">
        <v>288</v>
      </c>
      <c r="B136" s="70" t="s">
        <v>313</v>
      </c>
      <c r="C136" s="71" t="s">
        <v>314</v>
      </c>
      <c r="D136" s="72"/>
      <c r="E136" s="6">
        <v>6.5346359999999999E-3</v>
      </c>
      <c r="F136" s="6">
        <v>7.1175077000000003E-2</v>
      </c>
      <c r="G136" s="6" t="s">
        <v>431</v>
      </c>
      <c r="H136" s="6" t="s">
        <v>432</v>
      </c>
      <c r="I136" s="6">
        <v>2.7143839999999998E-3</v>
      </c>
      <c r="J136" s="6">
        <v>2.7143839999999998E-3</v>
      </c>
      <c r="K136" s="6">
        <v>2.7143839999999998E-3</v>
      </c>
      <c r="L136" s="6" t="s">
        <v>432</v>
      </c>
      <c r="M136" s="6">
        <v>0.120639529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1462.1235806967161</v>
      </c>
      <c r="AL136" s="49" t="s">
        <v>416</v>
      </c>
    </row>
    <row r="137" spans="1:38" s="2" customFormat="1" ht="26.25" customHeight="1" thickBot="1" x14ac:dyDescent="0.25">
      <c r="A137" s="70" t="s">
        <v>288</v>
      </c>
      <c r="B137" s="70" t="s">
        <v>315</v>
      </c>
      <c r="C137" s="71" t="s">
        <v>316</v>
      </c>
      <c r="D137" s="72"/>
      <c r="E137" s="6">
        <v>2.6468500000000001E-3</v>
      </c>
      <c r="F137" s="6">
        <v>2.2519501713E-2</v>
      </c>
      <c r="G137" s="6" t="s">
        <v>431</v>
      </c>
      <c r="H137" s="6" t="s">
        <v>432</v>
      </c>
      <c r="I137" s="6">
        <v>1.0994609999999999E-3</v>
      </c>
      <c r="J137" s="6">
        <v>1.0994609999999999E-3</v>
      </c>
      <c r="K137" s="6">
        <v>1.0994609999999999E-3</v>
      </c>
      <c r="L137" s="6" t="s">
        <v>432</v>
      </c>
      <c r="M137" s="6">
        <v>4.8861177999999998E-2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5319.3904169999996</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2.1024937E-2</v>
      </c>
      <c r="G139" s="6" t="s">
        <v>432</v>
      </c>
      <c r="H139" s="6">
        <v>2.5211119999999998E-3</v>
      </c>
      <c r="I139" s="6">
        <v>1.341957251</v>
      </c>
      <c r="J139" s="6">
        <v>1.341957251</v>
      </c>
      <c r="K139" s="6">
        <v>1.341957251</v>
      </c>
      <c r="L139" s="6" t="s">
        <v>433</v>
      </c>
      <c r="M139" s="6" t="s">
        <v>432</v>
      </c>
      <c r="N139" s="6">
        <v>3.850993E-3</v>
      </c>
      <c r="O139" s="6">
        <v>7.7239220000000003E-3</v>
      </c>
      <c r="P139" s="6">
        <v>7.7239220000000003E-3</v>
      </c>
      <c r="Q139" s="6">
        <v>1.2214302E-2</v>
      </c>
      <c r="R139" s="6">
        <v>1.1652469E-2</v>
      </c>
      <c r="S139" s="6">
        <v>2.7256557000000001E-2</v>
      </c>
      <c r="T139" s="6" t="s">
        <v>432</v>
      </c>
      <c r="U139" s="6" t="s">
        <v>432</v>
      </c>
      <c r="V139" s="6" t="s">
        <v>432</v>
      </c>
      <c r="W139" s="6">
        <v>13.788888416650861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1051.2469100000001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895.81083528571116</v>
      </c>
      <c r="F141" s="20">
        <f t="shared" ref="F141:AD141" si="0">SUM(F14:F140)</f>
        <v>549.13144816853901</v>
      </c>
      <c r="G141" s="20">
        <f t="shared" si="0"/>
        <v>284.55618518823707</v>
      </c>
      <c r="H141" s="20">
        <f t="shared" si="0"/>
        <v>458.06707181123733</v>
      </c>
      <c r="I141" s="20">
        <f t="shared" si="0"/>
        <v>144.93649199562157</v>
      </c>
      <c r="J141" s="20">
        <f t="shared" si="0"/>
        <v>228.86062422367291</v>
      </c>
      <c r="K141" s="20">
        <f t="shared" si="0"/>
        <v>324.5049289763964</v>
      </c>
      <c r="L141" s="20">
        <f t="shared" si="0"/>
        <v>42.378715951760327</v>
      </c>
      <c r="M141" s="20">
        <f t="shared" si="0"/>
        <v>1547.0701409863129</v>
      </c>
      <c r="N141" s="20">
        <f t="shared" si="0"/>
        <v>94.203893621748776</v>
      </c>
      <c r="O141" s="20">
        <f t="shared" si="0"/>
        <v>7.5674001730830662</v>
      </c>
      <c r="P141" s="20">
        <f t="shared" si="0"/>
        <v>4.7330285100482792</v>
      </c>
      <c r="Q141" s="20">
        <f t="shared" si="0"/>
        <v>6.3434746753790554</v>
      </c>
      <c r="R141" s="20">
        <f>SUM(R14:R140)</f>
        <v>25.848639772574824</v>
      </c>
      <c r="S141" s="20">
        <f t="shared" si="0"/>
        <v>117.9702705696203</v>
      </c>
      <c r="T141" s="20">
        <f t="shared" si="0"/>
        <v>64.916949868735159</v>
      </c>
      <c r="U141" s="20">
        <f t="shared" si="0"/>
        <v>6.2468678157258717</v>
      </c>
      <c r="V141" s="20">
        <f t="shared" si="0"/>
        <v>338.79808038396618</v>
      </c>
      <c r="W141" s="20">
        <f t="shared" si="0"/>
        <v>598.27693058746786</v>
      </c>
      <c r="X141" s="20">
        <f t="shared" si="0"/>
        <v>14.525419628469241</v>
      </c>
      <c r="Y141" s="20">
        <f t="shared" si="0"/>
        <v>14.316970761358778</v>
      </c>
      <c r="Z141" s="20">
        <f t="shared" si="0"/>
        <v>6.6174814367275436</v>
      </c>
      <c r="AA141" s="20">
        <f t="shared" si="0"/>
        <v>7.5949183257305659</v>
      </c>
      <c r="AB141" s="20">
        <f t="shared" si="0"/>
        <v>56.033803665100038</v>
      </c>
      <c r="AC141" s="20">
        <f t="shared" si="0"/>
        <v>11.674034131807661</v>
      </c>
      <c r="AD141" s="20">
        <f t="shared" si="0"/>
        <v>711.63793286882981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895.81083528571116</v>
      </c>
      <c r="F152" s="14">
        <f t="shared" ref="F152:AD152" si="1">SUM(F$141, F$151, IF(AND(ISNUMBER(SEARCH($B$4,"AT|BE|CH|GB|IE|LT|LU|NL")),SUM(F$143:F$149)&gt;0),SUM(F$143:F$149)-SUM(F$27:F$33),0))</f>
        <v>549.13144816853901</v>
      </c>
      <c r="G152" s="14">
        <f t="shared" si="1"/>
        <v>284.55618518823707</v>
      </c>
      <c r="H152" s="14">
        <f t="shared" si="1"/>
        <v>458.06707181123733</v>
      </c>
      <c r="I152" s="14">
        <f t="shared" si="1"/>
        <v>144.93649199562157</v>
      </c>
      <c r="J152" s="14">
        <f t="shared" si="1"/>
        <v>228.86062422367291</v>
      </c>
      <c r="K152" s="14">
        <f t="shared" si="1"/>
        <v>324.5049289763964</v>
      </c>
      <c r="L152" s="14">
        <f t="shared" si="1"/>
        <v>42.378715951760327</v>
      </c>
      <c r="M152" s="14">
        <f t="shared" si="1"/>
        <v>1547.0701409863129</v>
      </c>
      <c r="N152" s="14">
        <f t="shared" si="1"/>
        <v>94.203893621748776</v>
      </c>
      <c r="O152" s="14">
        <f t="shared" si="1"/>
        <v>7.5674001730830662</v>
      </c>
      <c r="P152" s="14">
        <f t="shared" si="1"/>
        <v>4.7330285100482792</v>
      </c>
      <c r="Q152" s="14">
        <f t="shared" si="1"/>
        <v>6.3434746753790554</v>
      </c>
      <c r="R152" s="14">
        <f t="shared" si="1"/>
        <v>25.848639772574824</v>
      </c>
      <c r="S152" s="14">
        <f t="shared" si="1"/>
        <v>117.9702705696203</v>
      </c>
      <c r="T152" s="14">
        <f t="shared" si="1"/>
        <v>64.916949868735159</v>
      </c>
      <c r="U152" s="14">
        <f t="shared" si="1"/>
        <v>6.2468678157258717</v>
      </c>
      <c r="V152" s="14">
        <f t="shared" si="1"/>
        <v>338.79808038396618</v>
      </c>
      <c r="W152" s="14">
        <f t="shared" si="1"/>
        <v>598.27693058746786</v>
      </c>
      <c r="X152" s="14">
        <f t="shared" si="1"/>
        <v>14.525419628469241</v>
      </c>
      <c r="Y152" s="14">
        <f t="shared" si="1"/>
        <v>14.316970761358778</v>
      </c>
      <c r="Z152" s="14">
        <f t="shared" si="1"/>
        <v>6.6174814367275436</v>
      </c>
      <c r="AA152" s="14">
        <f t="shared" si="1"/>
        <v>7.5949183257305659</v>
      </c>
      <c r="AB152" s="14">
        <f t="shared" si="1"/>
        <v>56.033803665100038</v>
      </c>
      <c r="AC152" s="14">
        <f t="shared" si="1"/>
        <v>11.674034131807661</v>
      </c>
      <c r="AD152" s="14">
        <f t="shared" si="1"/>
        <v>711.63793286882981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895.81083528571116</v>
      </c>
      <c r="F154" s="14">
        <f>SUM(F$141, F$153, -1 * IF(OR($B$6=2005,$B$6&gt;=2020),SUM(F$99:F$122),0), IF(AND(ISNUMBER(SEARCH($B$4,"AT|BE|CH|GB|IE|LT|LU|NL")),SUM(F$143:F$149)&gt;0),SUM(F$143:F$149)-SUM(F$27:F$33),0))</f>
        <v>549.13144816853901</v>
      </c>
      <c r="G154" s="14">
        <f>SUM(G$141, G$153, IF(AND(ISNUMBER(SEARCH($B$4,"AT|BE|CH|GB|IE|LT|LU|NL")),SUM(G$143:G$149)&gt;0),SUM(G$143:G$149)-SUM(G$27:G$33),0))</f>
        <v>284.55618518823707</v>
      </c>
      <c r="H154" s="14">
        <f>SUM(H$141, H$153, IF(AND(ISNUMBER(SEARCH($B$4,"AT|BE|CH|GB|IE|LT|LU|NL")),SUM(H$143:H$149)&gt;0),SUM(H$143:H$149)-SUM(H$27:H$33),0))</f>
        <v>458.06707181123733</v>
      </c>
      <c r="I154" s="14">
        <f t="shared" ref="I154:AD154" si="2">SUM(I$141, I$153, IF(AND(ISNUMBER(SEARCH($B$4,"AT|BE|CH|GB|IE|LT|LU|NL")),SUM(I$143:I$149)&gt;0),SUM(I$143:I$149)-SUM(I$27:I$33),0))</f>
        <v>144.93649199562157</v>
      </c>
      <c r="J154" s="14">
        <f t="shared" si="2"/>
        <v>228.86062422367291</v>
      </c>
      <c r="K154" s="14">
        <f t="shared" si="2"/>
        <v>324.5049289763964</v>
      </c>
      <c r="L154" s="14">
        <f t="shared" si="2"/>
        <v>42.378715951760327</v>
      </c>
      <c r="M154" s="14">
        <f t="shared" si="2"/>
        <v>1547.0701409863129</v>
      </c>
      <c r="N154" s="14">
        <f t="shared" si="2"/>
        <v>94.203893621748776</v>
      </c>
      <c r="O154" s="14">
        <f t="shared" si="2"/>
        <v>7.5674001730830662</v>
      </c>
      <c r="P154" s="14">
        <f t="shared" si="2"/>
        <v>4.7330285100482792</v>
      </c>
      <c r="Q154" s="14">
        <f t="shared" si="2"/>
        <v>6.3434746753790554</v>
      </c>
      <c r="R154" s="14">
        <f t="shared" si="2"/>
        <v>25.848639772574824</v>
      </c>
      <c r="S154" s="14">
        <f t="shared" si="2"/>
        <v>117.9702705696203</v>
      </c>
      <c r="T154" s="14">
        <f t="shared" si="2"/>
        <v>64.916949868735159</v>
      </c>
      <c r="U154" s="14">
        <f t="shared" si="2"/>
        <v>6.2468678157258717</v>
      </c>
      <c r="V154" s="14">
        <f t="shared" si="2"/>
        <v>338.79808038396618</v>
      </c>
      <c r="W154" s="14">
        <f t="shared" si="2"/>
        <v>598.27693058746786</v>
      </c>
      <c r="X154" s="14">
        <f t="shared" si="2"/>
        <v>14.525419628469241</v>
      </c>
      <c r="Y154" s="14">
        <f t="shared" si="2"/>
        <v>14.316970761358778</v>
      </c>
      <c r="Z154" s="14">
        <f t="shared" si="2"/>
        <v>6.6174814367275436</v>
      </c>
      <c r="AA154" s="14">
        <f t="shared" si="2"/>
        <v>7.5949183257305659</v>
      </c>
      <c r="AB154" s="14">
        <f t="shared" si="2"/>
        <v>56.033803665100038</v>
      </c>
      <c r="AC154" s="14">
        <f t="shared" si="2"/>
        <v>11.674034131807661</v>
      </c>
      <c r="AD154" s="14">
        <f t="shared" si="2"/>
        <v>711.63793286882981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49.396805593082433</v>
      </c>
      <c r="F157" s="23">
        <v>0.91058528577603104</v>
      </c>
      <c r="G157" s="23">
        <v>2.6942967739936252</v>
      </c>
      <c r="H157" s="23" t="s">
        <v>432</v>
      </c>
      <c r="I157" s="23">
        <v>0.54051230472704037</v>
      </c>
      <c r="J157" s="23">
        <v>0.54051230472704037</v>
      </c>
      <c r="K157" s="23">
        <v>0.54051230472704037</v>
      </c>
      <c r="L157" s="23">
        <v>0.2594269036871053</v>
      </c>
      <c r="M157" s="23">
        <v>7.2129011596485801</v>
      </c>
      <c r="N157" s="23">
        <v>0.50124506924047374</v>
      </c>
      <c r="O157" s="23">
        <v>1.6637413269753227E-4</v>
      </c>
      <c r="P157" s="23">
        <v>7.3481030907769744E-3</v>
      </c>
      <c r="Q157" s="23">
        <v>3.1882889806774891E-4</v>
      </c>
      <c r="R157" s="23">
        <v>3.8794058585962896E-2</v>
      </c>
      <c r="S157" s="23">
        <v>2.355397990582932E-2</v>
      </c>
      <c r="T157" s="23">
        <v>3.2014544852825938E-4</v>
      </c>
      <c r="U157" s="23">
        <v>3.1876307054472339E-4</v>
      </c>
      <c r="V157" s="23">
        <v>6.0977298221474872E-2</v>
      </c>
      <c r="W157" s="23" t="s">
        <v>432</v>
      </c>
      <c r="X157" s="23">
        <v>6.2935489556309183E-4</v>
      </c>
      <c r="Y157" s="23">
        <v>4.8824017812514903E-3</v>
      </c>
      <c r="Z157" s="23">
        <v>5.5927151453365371E-4</v>
      </c>
      <c r="AA157" s="23">
        <v>5.1614574917430481E-4</v>
      </c>
      <c r="AB157" s="23">
        <v>6.5871739405225409E-3</v>
      </c>
      <c r="AC157" s="23" t="s">
        <v>431</v>
      </c>
      <c r="AD157" s="23" t="s">
        <v>431</v>
      </c>
      <c r="AE157" s="63"/>
      <c r="AF157" s="23">
        <v>138563.83553284805</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8.2077436845859175</v>
      </c>
      <c r="F158" s="23">
        <v>0.35527816644822274</v>
      </c>
      <c r="G158" s="23">
        <v>0.46043168586660566</v>
      </c>
      <c r="H158" s="23" t="s">
        <v>432</v>
      </c>
      <c r="I158" s="23">
        <v>7.472335349042572E-2</v>
      </c>
      <c r="J158" s="23">
        <v>7.472335349042572E-2</v>
      </c>
      <c r="K158" s="23">
        <v>7.472335349042572E-2</v>
      </c>
      <c r="L158" s="23">
        <v>3.575290845789289E-2</v>
      </c>
      <c r="M158" s="23">
        <v>6.4182995167809933</v>
      </c>
      <c r="N158" s="23">
        <v>2.9328403397265399</v>
      </c>
      <c r="O158" s="23">
        <v>2.8986930514403757E-5</v>
      </c>
      <c r="P158" s="23">
        <v>1.2797415927892394E-3</v>
      </c>
      <c r="Q158" s="23">
        <v>5.5236717904528133E-5</v>
      </c>
      <c r="R158" s="23">
        <v>6.6078507523913759E-3</v>
      </c>
      <c r="S158" s="23">
        <v>4.0145140665899188E-3</v>
      </c>
      <c r="T158" s="23">
        <v>6.2954291858425781E-5</v>
      </c>
      <c r="U158" s="23">
        <v>5.4850839206833249E-5</v>
      </c>
      <c r="V158" s="23">
        <v>1.0472903447211109E-2</v>
      </c>
      <c r="W158" s="23" t="s">
        <v>432</v>
      </c>
      <c r="X158" s="23">
        <v>2.8327612050574211E-4</v>
      </c>
      <c r="Y158" s="23">
        <v>1.7165112066572571E-3</v>
      </c>
      <c r="Z158" s="23">
        <v>2.3032257953819923E-4</v>
      </c>
      <c r="AA158" s="23">
        <v>3.3997236381183576E-4</v>
      </c>
      <c r="AB158" s="23">
        <v>2.5700822705130343E-3</v>
      </c>
      <c r="AC158" s="23" t="s">
        <v>431</v>
      </c>
      <c r="AD158" s="23" t="s">
        <v>431</v>
      </c>
      <c r="AE158" s="63"/>
      <c r="AF158" s="23">
        <v>23679.343863249182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424.97654535700002</v>
      </c>
      <c r="F159" s="23">
        <v>12.404473844</v>
      </c>
      <c r="G159" s="23">
        <v>186.353098321</v>
      </c>
      <c r="H159" s="23" t="s">
        <v>432</v>
      </c>
      <c r="I159" s="23">
        <v>27.260743761000001</v>
      </c>
      <c r="J159" s="23">
        <v>32.057155643000002</v>
      </c>
      <c r="K159" s="23">
        <v>32.057155643000002</v>
      </c>
      <c r="L159" s="23">
        <v>0.58648731600000004</v>
      </c>
      <c r="M159" s="23">
        <v>27.381940391000001</v>
      </c>
      <c r="N159" s="23">
        <v>1.2298560540000001</v>
      </c>
      <c r="O159" s="23">
        <v>0.132442106</v>
      </c>
      <c r="P159" s="23">
        <v>0.151380663</v>
      </c>
      <c r="Q159" s="23">
        <v>4.2189532749999996</v>
      </c>
      <c r="R159" s="23">
        <v>4.4743682199999997</v>
      </c>
      <c r="S159" s="23">
        <v>8.5190981580000003</v>
      </c>
      <c r="T159" s="23">
        <v>197.70345348699999</v>
      </c>
      <c r="U159" s="23">
        <v>1.385907475</v>
      </c>
      <c r="V159" s="23">
        <v>8.5146829559999997</v>
      </c>
      <c r="W159" s="23">
        <v>3.012962073516301</v>
      </c>
      <c r="X159" s="23">
        <v>3.2637062555023924E-2</v>
      </c>
      <c r="Y159" s="23">
        <v>0.19392851992821433</v>
      </c>
      <c r="Z159" s="23">
        <v>0.13244210562202496</v>
      </c>
      <c r="AA159" s="23">
        <v>5.6284700576535056E-2</v>
      </c>
      <c r="AB159" s="23">
        <v>0.41529238868179824</v>
      </c>
      <c r="AC159" s="23">
        <v>0.93656899999999998</v>
      </c>
      <c r="AD159" s="23">
        <v>3.5407169999999999</v>
      </c>
      <c r="AE159" s="63"/>
      <c r="AF159" s="23">
        <v>290324.45316609164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22.196660332</v>
      </c>
      <c r="F163" s="25">
        <v>58.799521122999998</v>
      </c>
      <c r="G163" s="25">
        <v>4.4252835419999998</v>
      </c>
      <c r="H163" s="25">
        <v>4.9753350300000001</v>
      </c>
      <c r="I163" s="25">
        <v>36.557480046000002</v>
      </c>
      <c r="J163" s="25">
        <v>44.681364500000001</v>
      </c>
      <c r="K163" s="25">
        <v>69.053017871999998</v>
      </c>
      <c r="L163" s="25">
        <v>3.2901732020000001</v>
      </c>
      <c r="M163" s="25">
        <v>636.83713703299998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2025-02-10T11:11:47Z</dcterms:modified>
</cp:coreProperties>
</file>